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erogel_measurement" sheetId="1" r:id="rId4"/>
    <sheet state="visible" name="Reflectivity_measurement" sheetId="2" r:id="rId5"/>
  </sheets>
  <definedNames/>
  <calcPr/>
</workbook>
</file>

<file path=xl/sharedStrings.xml><?xml version="1.0" encoding="utf-8"?>
<sst xmlns="http://schemas.openxmlformats.org/spreadsheetml/2006/main" count="8" uniqueCount="8">
  <si>
    <t>Ref (nA)</t>
  </si>
  <si>
    <t>Signal (nA)</t>
  </si>
  <si>
    <t>Transmission (%)</t>
  </si>
  <si>
    <t>Corrected</t>
  </si>
  <si>
    <t>EIC Mirror</t>
  </si>
  <si>
    <t>1/4 Round 2</t>
  </si>
  <si>
    <t>Reflecticity</t>
  </si>
  <si>
    <t>Absolute Reflectivity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</si>
</sst>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rgb="FFFF0000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Signal (nA) vs. 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aerogel_measurement!$A$2:$A$10</c:f>
            </c:numRef>
          </c:xVal>
          <c:yVal>
            <c:numRef>
              <c:f>aerogel_measurement!$E$2:$E$10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085319"/>
        <c:axId val="1718481422"/>
      </c:scatterChart>
      <c:valAx>
        <c:axId val="154008531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8481422"/>
      </c:valAx>
      <c:valAx>
        <c:axId val="17184814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Signal (nA)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008531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4.png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12</xdr:row>
      <xdr:rowOff>190500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38100</xdr:colOff>
      <xdr:row>0</xdr:row>
      <xdr:rowOff>0</xdr:rowOff>
    </xdr:from>
    <xdr:ext cx="4429125" cy="56769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847725</xdr:colOff>
      <xdr:row>0</xdr:row>
      <xdr:rowOff>0</xdr:rowOff>
    </xdr:from>
    <xdr:ext cx="4276725" cy="56769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12</xdr:row>
      <xdr:rowOff>171450</xdr:rowOff>
    </xdr:from>
    <xdr:ext cx="11601450" cy="65055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781050</xdr:colOff>
      <xdr:row>0</xdr:row>
      <xdr:rowOff>142875</xdr:rowOff>
    </xdr:from>
    <xdr:ext cx="6486525" cy="59626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.88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3">
        <v>300.0</v>
      </c>
      <c r="B2" s="2">
        <v>64.96</v>
      </c>
      <c r="C2" s="4">
        <v>9.67</v>
      </c>
      <c r="D2" s="5">
        <f t="shared" ref="D2:D10" si="1">C2/B2</f>
        <v>0.1488608374</v>
      </c>
      <c r="E2" s="5">
        <f t="shared" ref="E2:E10" si="2">D2/0.8</f>
        <v>0.1860760468</v>
      </c>
    </row>
    <row r="3">
      <c r="A3" s="3">
        <v>330.0</v>
      </c>
      <c r="B3" s="2">
        <v>182.0</v>
      </c>
      <c r="C3" s="4">
        <v>48.15</v>
      </c>
      <c r="D3" s="5">
        <f t="shared" si="1"/>
        <v>0.2645604396</v>
      </c>
      <c r="E3" s="5">
        <f t="shared" si="2"/>
        <v>0.3307005495</v>
      </c>
    </row>
    <row r="4">
      <c r="A4" s="3">
        <v>360.0</v>
      </c>
      <c r="B4" s="2">
        <v>390.0</v>
      </c>
      <c r="C4" s="4">
        <v>152.5</v>
      </c>
      <c r="D4" s="5">
        <f t="shared" si="1"/>
        <v>0.391025641</v>
      </c>
      <c r="E4" s="5">
        <f t="shared" si="2"/>
        <v>0.4887820513</v>
      </c>
    </row>
    <row r="5">
      <c r="A5" s="3">
        <v>420.0</v>
      </c>
      <c r="B5" s="2">
        <v>830.0</v>
      </c>
      <c r="C5" s="4">
        <v>475.0</v>
      </c>
      <c r="D5" s="5">
        <f t="shared" si="1"/>
        <v>0.5722891566</v>
      </c>
      <c r="E5" s="5">
        <f t="shared" si="2"/>
        <v>0.7153614458</v>
      </c>
    </row>
    <row r="6">
      <c r="A6" s="3">
        <v>450.0</v>
      </c>
      <c r="B6" s="2">
        <v>1050.0</v>
      </c>
      <c r="C6" s="4">
        <v>635.0</v>
      </c>
      <c r="D6" s="5">
        <f t="shared" si="1"/>
        <v>0.6047619048</v>
      </c>
      <c r="E6" s="5">
        <f t="shared" si="2"/>
        <v>0.755952381</v>
      </c>
    </row>
    <row r="7">
      <c r="A7" s="3">
        <v>480.0</v>
      </c>
      <c r="B7" s="2">
        <v>930.0</v>
      </c>
      <c r="C7" s="4">
        <v>642.0</v>
      </c>
      <c r="D7" s="5">
        <f t="shared" si="1"/>
        <v>0.6903225806</v>
      </c>
      <c r="E7" s="5">
        <f t="shared" si="2"/>
        <v>0.8629032258</v>
      </c>
    </row>
    <row r="8">
      <c r="A8" s="3">
        <v>500.0</v>
      </c>
      <c r="B8" s="2">
        <v>720.0</v>
      </c>
      <c r="C8" s="4">
        <v>510.0</v>
      </c>
      <c r="D8" s="5">
        <f t="shared" si="1"/>
        <v>0.7083333333</v>
      </c>
      <c r="E8" s="5">
        <f t="shared" si="2"/>
        <v>0.8854166667</v>
      </c>
    </row>
    <row r="9">
      <c r="A9" s="3">
        <v>550.0</v>
      </c>
      <c r="B9" s="2">
        <v>657.0</v>
      </c>
      <c r="C9" s="4">
        <v>500.0</v>
      </c>
      <c r="D9" s="5">
        <f t="shared" si="1"/>
        <v>0.7610350076</v>
      </c>
      <c r="E9" s="5">
        <f t="shared" si="2"/>
        <v>0.9512937595</v>
      </c>
    </row>
    <row r="10">
      <c r="A10" s="3">
        <v>600.0</v>
      </c>
      <c r="B10" s="2">
        <v>460.0</v>
      </c>
      <c r="C10" s="4">
        <v>360.0</v>
      </c>
      <c r="D10" s="5">
        <f t="shared" si="1"/>
        <v>0.7826086957</v>
      </c>
      <c r="E10" s="5">
        <f t="shared" si="2"/>
        <v>0.9782608696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9.0"/>
  </cols>
  <sheetData>
    <row r="1">
      <c r="A1" s="1"/>
      <c r="B1" s="2" t="s">
        <v>4</v>
      </c>
      <c r="C1" s="2" t="s">
        <v>5</v>
      </c>
      <c r="D1" s="2" t="s">
        <v>6</v>
      </c>
      <c r="E1" s="6" t="s">
        <v>7</v>
      </c>
    </row>
    <row r="2">
      <c r="A2" s="3">
        <v>300.0</v>
      </c>
      <c r="B2" s="2">
        <v>1.56</v>
      </c>
      <c r="C2" s="4">
        <v>1.35</v>
      </c>
      <c r="D2" s="5">
        <f t="shared" ref="D2:D9" si="1">C2/B2</f>
        <v>0.8653846154</v>
      </c>
      <c r="E2" s="7">
        <f>D2*0.85</f>
        <v>0.7355769231</v>
      </c>
    </row>
    <row r="3">
      <c r="A3" s="3">
        <v>330.0</v>
      </c>
      <c r="B3" s="2">
        <v>3.34</v>
      </c>
      <c r="C3" s="4">
        <v>2.6</v>
      </c>
      <c r="D3" s="5">
        <f t="shared" si="1"/>
        <v>0.7784431138</v>
      </c>
      <c r="E3" s="7">
        <f t="shared" ref="E3:E9" si="2">D3*0.9</f>
        <v>0.7005988024</v>
      </c>
    </row>
    <row r="4">
      <c r="A4" s="3">
        <v>360.0</v>
      </c>
      <c r="B4" s="2">
        <v>8.8</v>
      </c>
      <c r="C4" s="4">
        <v>7.0</v>
      </c>
      <c r="D4" s="5">
        <f t="shared" si="1"/>
        <v>0.7954545455</v>
      </c>
      <c r="E4" s="7">
        <f t="shared" si="2"/>
        <v>0.7159090909</v>
      </c>
    </row>
    <row r="5">
      <c r="A5" s="3">
        <v>390.0</v>
      </c>
      <c r="B5" s="2">
        <v>16.3</v>
      </c>
      <c r="C5" s="4">
        <v>13.9</v>
      </c>
      <c r="D5" s="5">
        <f t="shared" si="1"/>
        <v>0.8527607362</v>
      </c>
      <c r="E5" s="7">
        <f t="shared" si="2"/>
        <v>0.7674846626</v>
      </c>
    </row>
    <row r="6">
      <c r="A6" s="3">
        <v>420.0</v>
      </c>
      <c r="B6" s="2">
        <v>25.5</v>
      </c>
      <c r="C6" s="4">
        <v>23.1</v>
      </c>
      <c r="D6" s="5">
        <f t="shared" si="1"/>
        <v>0.9058823529</v>
      </c>
      <c r="E6" s="7">
        <f t="shared" si="2"/>
        <v>0.8152941176</v>
      </c>
    </row>
    <row r="7">
      <c r="A7" s="3">
        <v>450.0</v>
      </c>
      <c r="B7" s="2">
        <v>43.4</v>
      </c>
      <c r="C7" s="4">
        <v>38.7</v>
      </c>
      <c r="D7" s="5">
        <f t="shared" si="1"/>
        <v>0.8917050691</v>
      </c>
      <c r="E7" s="7">
        <f t="shared" si="2"/>
        <v>0.8025345622</v>
      </c>
    </row>
    <row r="8">
      <c r="A8" s="3">
        <v>480.0</v>
      </c>
      <c r="B8" s="2">
        <v>47.6</v>
      </c>
      <c r="C8" s="4">
        <v>40.9</v>
      </c>
      <c r="D8" s="5">
        <f t="shared" si="1"/>
        <v>0.8592436975</v>
      </c>
      <c r="E8" s="7">
        <f t="shared" si="2"/>
        <v>0.7733193277</v>
      </c>
    </row>
    <row r="9">
      <c r="A9" s="3">
        <v>500.0</v>
      </c>
      <c r="B9" s="2">
        <v>53.1</v>
      </c>
      <c r="C9" s="4">
        <v>50.7</v>
      </c>
      <c r="D9" s="5">
        <f t="shared" si="1"/>
        <v>0.9548022599</v>
      </c>
      <c r="E9" s="7">
        <f t="shared" si="2"/>
        <v>0.8593220339</v>
      </c>
    </row>
    <row r="10">
      <c r="B10" s="2"/>
      <c r="C10" s="4"/>
    </row>
    <row r="11">
      <c r="B11" s="2"/>
      <c r="C11" s="4"/>
    </row>
  </sheetData>
  <drawing r:id="rId1"/>
</worksheet>
</file>