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havenlab-my.sharepoint.com/personal/difilip_bnl_gov/Documents/"/>
    </mc:Choice>
  </mc:AlternateContent>
  <xr:revisionPtr revIDLastSave="0" documentId="8_{E3C9985F-43BD-4DEB-AB93-15FCCD81044E}" xr6:coauthVersionLast="36" xr6:coauthVersionMax="36" xr10:uidLastSave="{00000000-0000-0000-0000-000000000000}"/>
  <bookViews>
    <workbookView xWindow="26400" yWindow="1160" windowWidth="22360" windowHeight="26900" xr2:uid="{BB4B8879-41CB-A740-A828-2E615533BF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D40" i="1" l="1"/>
  <c r="D25" i="1"/>
  <c r="B22" i="1"/>
  <c r="B42" i="1" l="1"/>
  <c r="A28" i="1" l="1"/>
  <c r="B28" i="1" s="1"/>
  <c r="A29" i="1" s="1"/>
  <c r="B29" i="1" s="1"/>
  <c r="A30" i="1" s="1"/>
  <c r="B30" i="1" s="1"/>
  <c r="A31" i="1" s="1"/>
  <c r="B31" i="1" s="1"/>
  <c r="B10" i="1"/>
  <c r="A43" i="1"/>
  <c r="B43" i="1" s="1"/>
  <c r="A44" i="1" s="1"/>
  <c r="A11" i="1" l="1"/>
  <c r="B11" i="1" s="1"/>
  <c r="B32" i="1"/>
  <c r="A37" i="1" s="1"/>
  <c r="B37" i="1" s="1"/>
  <c r="A32" i="1"/>
  <c r="A12" i="1" l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  <c r="A21" i="1" s="1"/>
  <c r="B21" i="1" s="1"/>
  <c r="B44" i="1" l="1"/>
  <c r="A45" i="1" s="1"/>
  <c r="B45" i="1" s="1"/>
</calcChain>
</file>

<file path=xl/sharedStrings.xml><?xml version="1.0" encoding="utf-8"?>
<sst xmlns="http://schemas.openxmlformats.org/spreadsheetml/2006/main" count="73" uniqueCount="50">
  <si>
    <t>Wolfram Fischer</t>
  </si>
  <si>
    <t>Michiko Minty</t>
  </si>
  <si>
    <t>Executive session</t>
  </si>
  <si>
    <t>Speaker</t>
  </si>
  <si>
    <t>Topic</t>
  </si>
  <si>
    <t>Length</t>
  </si>
  <si>
    <t>End</t>
  </si>
  <si>
    <t>Start</t>
  </si>
  <si>
    <t>- Agenda -</t>
  </si>
  <si>
    <t>Report writing</t>
  </si>
  <si>
    <t>Close-out</t>
  </si>
  <si>
    <t>Hybrid</t>
  </si>
  <si>
    <t>Q&amp;A</t>
  </si>
  <si>
    <t>Lunch</t>
  </si>
  <si>
    <t>Time zone EST</t>
  </si>
  <si>
    <t>Rob Michnoff</t>
  </si>
  <si>
    <t>DRAFT</t>
  </si>
  <si>
    <t>EIC Injector Complex and EIC Removal and Repurposing</t>
  </si>
  <si>
    <t>Welcome and charge</t>
  </si>
  <si>
    <t>John Hill</t>
  </si>
  <si>
    <t>Committee</t>
  </si>
  <si>
    <t>(in preparation of a DOE NP Operations Review)</t>
  </si>
  <si>
    <t>Coffee break</t>
  </si>
  <si>
    <t>Dinner</t>
  </si>
  <si>
    <t>All</t>
  </si>
  <si>
    <t xml:space="preserve">Lunch break </t>
  </si>
  <si>
    <t>R&amp;R scope</t>
  </si>
  <si>
    <t>R&amp;R cost and schedule</t>
  </si>
  <si>
    <t>David Chan</t>
  </si>
  <si>
    <t>Russ Feder</t>
  </si>
  <si>
    <t>ESH, ARRs, Conops</t>
  </si>
  <si>
    <t>Beakout sessions</t>
  </si>
  <si>
    <t xml:space="preserve">   B. R&amp;R</t>
  </si>
  <si>
    <t>Michiko Minty, Rob Michnoff</t>
  </si>
  <si>
    <t>Experimental support</t>
  </si>
  <si>
    <t>Jamie Dunlop</t>
  </si>
  <si>
    <t>Working Lunch</t>
  </si>
  <si>
    <t xml:space="preserve">   C. Experimental Support</t>
  </si>
  <si>
    <t>Wolfram Fischer, Shawn Fitzgerald, Ray Fliller</t>
  </si>
  <si>
    <t>Ray Fliller, Shawn Fitzgerald</t>
  </si>
  <si>
    <t>Overview - hadron injectors, R&amp;R, infrastructure, other C-AD programs</t>
  </si>
  <si>
    <t>Accelerator and infrastructure scope, staffing requirements</t>
  </si>
  <si>
    <t>Dave Chan, Rob Michnoff</t>
  </si>
  <si>
    <t>Large upgrade: Cental cryo plant</t>
  </si>
  <si>
    <t>Small upgrades: AIP and Capital upgrades</t>
  </si>
  <si>
    <t>Large upgades: AGS cooling water, LINAC RF, legacy infrastructure</t>
  </si>
  <si>
    <t xml:space="preserve">   A. Injectors, upgrades, infrastructure</t>
  </si>
  <si>
    <t xml:space="preserve">   D. Management, ESH, accelerator safety</t>
  </si>
  <si>
    <t>Jennifer Fortner</t>
  </si>
  <si>
    <t>2025 Director's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</si>
</sst>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33CC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0" fontId="0" fillId="0" borderId="0" xfId="0" applyNumberFormat="1"/>
    <xf numFmtId="0" fontId="5" fillId="0" borderId="0" xfId="0" applyFont="1"/>
    <xf numFmtId="20" fontId="5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9121-9E31-AC47-850D-BB42E9E15D05}">
  <dimension ref="A1:I53"/>
  <sheetViews>
    <sheetView tabSelected="1" zoomScale="125" zoomScaleNormal="125" workbookViewId="0">
      <selection activeCell="D4" sqref="D4"/>
    </sheetView>
  </sheetViews>
  <sheetFormatPr defaultColWidth="11.1640625" defaultRowHeight="15.5" x14ac:dyDescent="0.35"/>
  <cols>
    <col min="1" max="1" width="9.5" customWidth="1"/>
    <col min="2" max="2" width="10" customWidth="1"/>
    <col min="3" max="3" width="9.83203125" customWidth="1"/>
    <col min="4" max="4" width="48.75" customWidth="1"/>
    <col min="5" max="5" width="22.6640625" customWidth="1"/>
    <col min="6" max="6" width="4.83203125" customWidth="1"/>
    <col min="7" max="7" width="60.83203125" customWidth="1"/>
  </cols>
  <sheetData>
    <row r="1" spans="1:9" x14ac:dyDescent="0.35">
      <c r="D1" s="5" t="s">
        <v>8</v>
      </c>
    </row>
    <row r="2" spans="1:9" ht="18.5" x14ac:dyDescent="0.45">
      <c r="D2" s="6" t="s">
        <v>49</v>
      </c>
    </row>
    <row r="3" spans="1:9" ht="18.5" x14ac:dyDescent="0.45">
      <c r="D3" s="6" t="s">
        <v>17</v>
      </c>
    </row>
    <row r="4" spans="1:9" ht="18.5" x14ac:dyDescent="0.45">
      <c r="D4" s="6" t="s">
        <v>21</v>
      </c>
    </row>
    <row r="5" spans="1:9" x14ac:dyDescent="0.35">
      <c r="D5" s="1" t="s">
        <v>11</v>
      </c>
    </row>
    <row r="6" spans="1:9" x14ac:dyDescent="0.35">
      <c r="D6" s="10" t="s">
        <v>16</v>
      </c>
    </row>
    <row r="8" spans="1:9" x14ac:dyDescent="0.35">
      <c r="A8" s="16" t="s">
        <v>14</v>
      </c>
      <c r="B8" s="16"/>
      <c r="D8" s="9">
        <v>45846</v>
      </c>
    </row>
    <row r="9" spans="1:9" x14ac:dyDescent="0.35">
      <c r="A9" s="3" t="s">
        <v>7</v>
      </c>
      <c r="B9" s="3" t="s">
        <v>6</v>
      </c>
      <c r="C9" s="3" t="s">
        <v>5</v>
      </c>
      <c r="D9" s="4" t="s">
        <v>4</v>
      </c>
      <c r="E9" s="4" t="s">
        <v>3</v>
      </c>
    </row>
    <row r="10" spans="1:9" x14ac:dyDescent="0.35">
      <c r="A10" s="2">
        <v>0.35416666666666669</v>
      </c>
      <c r="B10" s="2">
        <f t="shared" ref="B10:B18" si="0">A10+C10</f>
        <v>0.375</v>
      </c>
      <c r="C10" s="2">
        <v>2.0833333333333332E-2</v>
      </c>
      <c r="D10" t="s">
        <v>2</v>
      </c>
      <c r="E10" t="s">
        <v>20</v>
      </c>
    </row>
    <row r="11" spans="1:9" x14ac:dyDescent="0.35">
      <c r="A11" s="2">
        <f>B10</f>
        <v>0.375</v>
      </c>
      <c r="B11" s="2">
        <f t="shared" si="0"/>
        <v>0.38194444444444442</v>
      </c>
      <c r="C11" s="2">
        <v>6.9444444444444441E-3</v>
      </c>
      <c r="D11" t="s">
        <v>18</v>
      </c>
      <c r="E11" t="s">
        <v>19</v>
      </c>
      <c r="I11" s="11"/>
    </row>
    <row r="12" spans="1:9" ht="31" x14ac:dyDescent="0.35">
      <c r="A12" s="2">
        <f>B11</f>
        <v>0.38194444444444442</v>
      </c>
      <c r="B12" s="2">
        <f t="shared" si="0"/>
        <v>0.40972222222222221</v>
      </c>
      <c r="C12" s="2">
        <v>2.7777777777777776E-2</v>
      </c>
      <c r="D12" s="7" t="s">
        <v>40</v>
      </c>
      <c r="E12" t="s">
        <v>0</v>
      </c>
      <c r="G12" s="15"/>
      <c r="I12" s="11"/>
    </row>
    <row r="13" spans="1:9" ht="31" x14ac:dyDescent="0.35">
      <c r="A13" s="2">
        <f>B12</f>
        <v>0.40972222222222221</v>
      </c>
      <c r="B13" s="2">
        <f t="shared" si="0"/>
        <v>0.4375</v>
      </c>
      <c r="C13" s="2">
        <v>2.7777777777777776E-2</v>
      </c>
      <c r="D13" s="7" t="s">
        <v>41</v>
      </c>
      <c r="E13" t="s">
        <v>1</v>
      </c>
      <c r="G13" s="15"/>
    </row>
    <row r="14" spans="1:9" x14ac:dyDescent="0.35">
      <c r="A14" s="2">
        <f>B13</f>
        <v>0.4375</v>
      </c>
      <c r="B14" s="2">
        <f t="shared" si="0"/>
        <v>0.4513888888888889</v>
      </c>
      <c r="C14" s="2">
        <v>1.3888888888888888E-2</v>
      </c>
      <c r="D14" t="s">
        <v>22</v>
      </c>
      <c r="F14" s="12"/>
      <c r="G14" s="15"/>
      <c r="I14" s="11"/>
    </row>
    <row r="15" spans="1:9" x14ac:dyDescent="0.35">
      <c r="A15" s="2">
        <f t="shared" ref="A15:A16" si="1">B14</f>
        <v>0.4513888888888889</v>
      </c>
      <c r="B15" s="2">
        <f t="shared" si="0"/>
        <v>0.47916666666666669</v>
      </c>
      <c r="C15" s="2">
        <v>2.7777777777777776E-2</v>
      </c>
      <c r="D15" s="7" t="s">
        <v>34</v>
      </c>
      <c r="E15" t="s">
        <v>35</v>
      </c>
      <c r="F15" s="12"/>
      <c r="G15" s="15"/>
      <c r="I15" s="11"/>
    </row>
    <row r="16" spans="1:9" x14ac:dyDescent="0.35">
      <c r="A16" s="2">
        <f t="shared" si="1"/>
        <v>0.47916666666666669</v>
      </c>
      <c r="B16" s="2">
        <f t="shared" si="0"/>
        <v>0.5</v>
      </c>
      <c r="C16" s="2">
        <v>2.0833333333333332E-2</v>
      </c>
      <c r="D16" t="s">
        <v>44</v>
      </c>
      <c r="E16" t="s">
        <v>15</v>
      </c>
      <c r="G16" s="15"/>
    </row>
    <row r="17" spans="1:9" x14ac:dyDescent="0.35">
      <c r="A17" s="2">
        <f t="shared" ref="A17:A18" si="2">B16</f>
        <v>0.5</v>
      </c>
      <c r="B17" s="2">
        <f t="shared" si="0"/>
        <v>0.54166666666666663</v>
      </c>
      <c r="C17" s="2">
        <v>4.1666666666666664E-2</v>
      </c>
      <c r="D17" t="s">
        <v>25</v>
      </c>
      <c r="G17" s="15"/>
    </row>
    <row r="18" spans="1:9" x14ac:dyDescent="0.35">
      <c r="A18" s="2">
        <f t="shared" si="2"/>
        <v>0.54166666666666663</v>
      </c>
      <c r="B18" s="2">
        <f t="shared" si="0"/>
        <v>0.58333333333333326</v>
      </c>
      <c r="C18" s="2">
        <v>4.1666666666666664E-2</v>
      </c>
      <c r="D18" t="s">
        <v>43</v>
      </c>
      <c r="E18" t="s">
        <v>29</v>
      </c>
      <c r="G18" s="15"/>
      <c r="I18" s="11"/>
    </row>
    <row r="19" spans="1:9" ht="31" x14ac:dyDescent="0.35">
      <c r="A19" s="2">
        <f t="shared" ref="A19" si="3">B18</f>
        <v>0.58333333333333326</v>
      </c>
      <c r="B19" s="2">
        <f t="shared" ref="B19:B22" si="4">A19+C19</f>
        <v>0.61111111111111105</v>
      </c>
      <c r="C19" s="2">
        <v>2.7777777777777776E-2</v>
      </c>
      <c r="D19" s="7" t="s">
        <v>45</v>
      </c>
      <c r="E19" t="s">
        <v>42</v>
      </c>
      <c r="F19" s="12"/>
      <c r="G19" s="15"/>
      <c r="I19" s="11"/>
    </row>
    <row r="20" spans="1:9" x14ac:dyDescent="0.35">
      <c r="A20" s="2">
        <f>B19</f>
        <v>0.61111111111111105</v>
      </c>
      <c r="B20" s="2">
        <f t="shared" si="4"/>
        <v>0.63888888888888884</v>
      </c>
      <c r="C20" s="2">
        <v>2.7777777777777776E-2</v>
      </c>
      <c r="D20" t="s">
        <v>30</v>
      </c>
      <c r="E20" t="s">
        <v>39</v>
      </c>
      <c r="I20" s="11"/>
    </row>
    <row r="21" spans="1:9" x14ac:dyDescent="0.35">
      <c r="A21" s="2">
        <f>B20</f>
        <v>0.63888888888888884</v>
      </c>
      <c r="B21" s="2">
        <f t="shared" si="4"/>
        <v>0.70833333333333326</v>
      </c>
      <c r="C21" s="2">
        <v>6.9444444444444448E-2</v>
      </c>
      <c r="D21" t="s">
        <v>2</v>
      </c>
      <c r="E21" t="s">
        <v>20</v>
      </c>
      <c r="G21" s="14"/>
    </row>
    <row r="22" spans="1:9" x14ac:dyDescent="0.35">
      <c r="A22" s="2">
        <v>0.75</v>
      </c>
      <c r="B22" s="2">
        <f t="shared" si="4"/>
        <v>0.83333333333333337</v>
      </c>
      <c r="C22" s="2">
        <v>8.3333333333333329E-2</v>
      </c>
      <c r="D22" t="s">
        <v>23</v>
      </c>
      <c r="G22" s="14"/>
    </row>
    <row r="23" spans="1:9" x14ac:dyDescent="0.35">
      <c r="A23" s="2"/>
      <c r="B23" s="2"/>
      <c r="C23" s="2"/>
      <c r="G23" s="14"/>
    </row>
    <row r="24" spans="1:9" x14ac:dyDescent="0.35">
      <c r="G24" s="14"/>
    </row>
    <row r="25" spans="1:9" x14ac:dyDescent="0.35">
      <c r="A25" s="16" t="s">
        <v>14</v>
      </c>
      <c r="B25" s="16"/>
      <c r="D25" s="9">
        <f>D8+1</f>
        <v>45847</v>
      </c>
      <c r="G25" s="14"/>
    </row>
    <row r="26" spans="1:9" x14ac:dyDescent="0.35">
      <c r="A26" s="3" t="s">
        <v>7</v>
      </c>
      <c r="B26" s="3" t="s">
        <v>6</v>
      </c>
      <c r="C26" s="3" t="s">
        <v>5</v>
      </c>
      <c r="D26" s="4" t="s">
        <v>4</v>
      </c>
      <c r="E26" s="4" t="s">
        <v>3</v>
      </c>
    </row>
    <row r="27" spans="1:9" x14ac:dyDescent="0.35">
      <c r="A27" s="2">
        <v>0.35416666666666669</v>
      </c>
      <c r="B27" s="2">
        <f t="shared" ref="B27:B37" si="5">A27+C27</f>
        <v>0.41666666666666669</v>
      </c>
      <c r="C27" s="2">
        <v>6.25E-2</v>
      </c>
      <c r="D27" t="s">
        <v>12</v>
      </c>
      <c r="E27" t="s">
        <v>24</v>
      </c>
      <c r="G27" s="14"/>
    </row>
    <row r="28" spans="1:9" x14ac:dyDescent="0.35">
      <c r="A28" s="2">
        <f>B27</f>
        <v>0.41666666666666669</v>
      </c>
      <c r="B28" s="2">
        <f t="shared" si="5"/>
        <v>0.45833333333333337</v>
      </c>
      <c r="C28" s="2">
        <v>4.1666666666666664E-2</v>
      </c>
      <c r="D28" t="s">
        <v>22</v>
      </c>
      <c r="F28" s="12"/>
      <c r="I28" s="11"/>
    </row>
    <row r="29" spans="1:9" x14ac:dyDescent="0.35">
      <c r="A29" s="2">
        <f>B28</f>
        <v>0.45833333333333337</v>
      </c>
      <c r="B29" s="2">
        <f t="shared" si="5"/>
        <v>0.47916666666666669</v>
      </c>
      <c r="C29" s="2">
        <v>2.0833333333333332E-2</v>
      </c>
      <c r="D29" t="s">
        <v>26</v>
      </c>
      <c r="E29" t="s">
        <v>28</v>
      </c>
      <c r="F29" s="12"/>
      <c r="I29" s="11"/>
    </row>
    <row r="30" spans="1:9" x14ac:dyDescent="0.35">
      <c r="A30" s="2">
        <f>B29</f>
        <v>0.47916666666666669</v>
      </c>
      <c r="B30" s="2">
        <f t="shared" si="5"/>
        <v>0.5</v>
      </c>
      <c r="C30" s="2">
        <v>2.0833333333333332E-2</v>
      </c>
      <c r="D30" t="s">
        <v>27</v>
      </c>
      <c r="E30" t="s">
        <v>48</v>
      </c>
    </row>
    <row r="31" spans="1:9" x14ac:dyDescent="0.35">
      <c r="A31" s="2">
        <f>B30</f>
        <v>0.5</v>
      </c>
      <c r="B31" s="2">
        <f t="shared" si="5"/>
        <v>0.54166666666666663</v>
      </c>
      <c r="C31" s="2">
        <v>4.1666666666666664E-2</v>
      </c>
      <c r="D31" t="s">
        <v>36</v>
      </c>
      <c r="I31" s="11"/>
    </row>
    <row r="32" spans="1:9" x14ac:dyDescent="0.35">
      <c r="A32" s="2">
        <f>B31</f>
        <v>0.54166666666666663</v>
      </c>
      <c r="B32" s="2">
        <f t="shared" si="5"/>
        <v>0.625</v>
      </c>
      <c r="C32" s="2">
        <v>8.3333333333333329E-2</v>
      </c>
      <c r="D32" t="s">
        <v>31</v>
      </c>
    </row>
    <row r="33" spans="1:9" ht="31" x14ac:dyDescent="0.35">
      <c r="A33" s="2"/>
      <c r="B33" s="2"/>
      <c r="C33" s="2"/>
      <c r="D33" t="s">
        <v>46</v>
      </c>
      <c r="E33" s="7" t="s">
        <v>33</v>
      </c>
      <c r="I33" s="12"/>
    </row>
    <row r="34" spans="1:9" x14ac:dyDescent="0.35">
      <c r="A34" s="2"/>
      <c r="B34" s="2"/>
      <c r="C34" s="2"/>
      <c r="D34" t="s">
        <v>32</v>
      </c>
      <c r="E34" t="s">
        <v>28</v>
      </c>
    </row>
    <row r="35" spans="1:9" x14ac:dyDescent="0.35">
      <c r="A35" s="2"/>
      <c r="B35" s="2"/>
      <c r="C35" s="2"/>
      <c r="D35" t="s">
        <v>37</v>
      </c>
      <c r="E35" t="s">
        <v>35</v>
      </c>
    </row>
    <row r="36" spans="1:9" ht="31" x14ac:dyDescent="0.35">
      <c r="A36" s="2"/>
      <c r="B36" s="2"/>
      <c r="C36" s="2"/>
      <c r="D36" t="s">
        <v>47</v>
      </c>
      <c r="E36" s="7" t="s">
        <v>38</v>
      </c>
    </row>
    <row r="37" spans="1:9" x14ac:dyDescent="0.35">
      <c r="A37" s="2">
        <f>B32</f>
        <v>0.625</v>
      </c>
      <c r="B37" s="2">
        <f t="shared" si="5"/>
        <v>0.70833333333333337</v>
      </c>
      <c r="C37" s="2">
        <v>8.3333333333333329E-2</v>
      </c>
      <c r="D37" t="s">
        <v>2</v>
      </c>
      <c r="E37" t="s">
        <v>20</v>
      </c>
    </row>
    <row r="38" spans="1:9" x14ac:dyDescent="0.35">
      <c r="A38" s="2"/>
      <c r="B38" s="2"/>
      <c r="C38" s="13"/>
      <c r="D38" s="14"/>
      <c r="E38" s="14"/>
      <c r="I38" s="11"/>
    </row>
    <row r="40" spans="1:9" x14ac:dyDescent="0.35">
      <c r="A40" s="16" t="s">
        <v>14</v>
      </c>
      <c r="B40" s="16"/>
      <c r="D40" s="9">
        <f>D25+1</f>
        <v>45848</v>
      </c>
    </row>
    <row r="41" spans="1:9" x14ac:dyDescent="0.35">
      <c r="A41" s="3" t="s">
        <v>7</v>
      </c>
      <c r="B41" s="3" t="s">
        <v>6</v>
      </c>
      <c r="C41" s="3" t="s">
        <v>5</v>
      </c>
      <c r="D41" s="4" t="s">
        <v>4</v>
      </c>
      <c r="E41" s="4" t="s">
        <v>3</v>
      </c>
    </row>
    <row r="42" spans="1:9" x14ac:dyDescent="0.35">
      <c r="A42" s="2">
        <v>0.35416666666666669</v>
      </c>
      <c r="B42" s="2">
        <f t="shared" ref="B42:B45" si="6">A42+C42</f>
        <v>0.39583333333333337</v>
      </c>
      <c r="C42" s="2">
        <v>4.1666666666666664E-2</v>
      </c>
      <c r="D42" t="s">
        <v>12</v>
      </c>
      <c r="E42" t="s">
        <v>24</v>
      </c>
    </row>
    <row r="43" spans="1:9" x14ac:dyDescent="0.35">
      <c r="A43" s="2">
        <f>B42</f>
        <v>0.39583333333333337</v>
      </c>
      <c r="B43" s="2">
        <f t="shared" si="6"/>
        <v>0.52083333333333337</v>
      </c>
      <c r="C43" s="2">
        <v>0.125</v>
      </c>
      <c r="D43" t="s">
        <v>9</v>
      </c>
      <c r="E43" t="s">
        <v>20</v>
      </c>
    </row>
    <row r="44" spans="1:9" x14ac:dyDescent="0.35">
      <c r="A44" s="2">
        <f>B43</f>
        <v>0.52083333333333337</v>
      </c>
      <c r="B44" s="2">
        <f t="shared" si="6"/>
        <v>0.55208333333333337</v>
      </c>
      <c r="C44" s="2">
        <v>3.125E-2</v>
      </c>
      <c r="D44" t="s">
        <v>10</v>
      </c>
      <c r="E44" t="s">
        <v>24</v>
      </c>
    </row>
    <row r="45" spans="1:9" x14ac:dyDescent="0.35">
      <c r="A45" s="2">
        <f>B44</f>
        <v>0.55208333333333337</v>
      </c>
      <c r="B45" s="2">
        <f t="shared" si="6"/>
        <v>0.59375</v>
      </c>
      <c r="C45" s="2">
        <v>4.1666666666666664E-2</v>
      </c>
      <c r="D45" s="7" t="s">
        <v>13</v>
      </c>
    </row>
    <row r="46" spans="1:9" x14ac:dyDescent="0.35">
      <c r="A46" s="2"/>
      <c r="B46" s="2"/>
      <c r="C46" s="2"/>
      <c r="D46" s="7"/>
    </row>
    <row r="47" spans="1:9" x14ac:dyDescent="0.35">
      <c r="A47" s="2"/>
      <c r="B47" s="2"/>
      <c r="C47" s="2"/>
    </row>
    <row r="48" spans="1:9" x14ac:dyDescent="0.35">
      <c r="A48" s="2"/>
      <c r="B48" s="2"/>
      <c r="C48" s="2"/>
      <c r="D48" s="7"/>
    </row>
    <row r="49" spans="1:4" x14ac:dyDescent="0.35">
      <c r="A49" s="2"/>
      <c r="B49" s="2"/>
      <c r="C49" s="2"/>
      <c r="D49" s="7"/>
    </row>
    <row r="50" spans="1:4" x14ac:dyDescent="0.35">
      <c r="A50" s="2"/>
      <c r="B50" s="2"/>
      <c r="C50" s="2"/>
      <c r="D50" s="7"/>
    </row>
    <row r="51" spans="1:4" x14ac:dyDescent="0.35">
      <c r="A51" s="2"/>
      <c r="B51" s="2"/>
      <c r="C51" s="2"/>
      <c r="D51" s="7"/>
    </row>
    <row r="52" spans="1:4" x14ac:dyDescent="0.35">
      <c r="A52" s="2"/>
      <c r="B52" s="2"/>
      <c r="C52" s="2"/>
      <c r="D52" s="7"/>
    </row>
    <row r="53" spans="1:4" x14ac:dyDescent="0.35">
      <c r="D53" s="8"/>
    </row>
  </sheetData>
  <mergeCells count="3">
    <mergeCell ref="A8:B8"/>
    <mergeCell ref="A25:B25"/>
    <mergeCell ref="A40:B40"/>
  </mergeCells>
  <printOptions horizontalCentered="1"/>
  <pageMargins left="0.25" right="0.2" top="0.5" bottom="0.5" header="0.3" footer="0.3"/>
  <pageSetup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54D97E143EA4E926C68983DDDF579" ma:contentTypeVersion="18" ma:contentTypeDescription="Create a new document." ma:contentTypeScope="" ma:versionID="0f750f6cb39cb21490f4b030b6c1cd33">
  <xsd:schema xmlns:xsd="http://www.w3.org/2001/XMLSchema" xmlns:xs="http://www.w3.org/2001/XMLSchema" xmlns:p="http://schemas.microsoft.com/office/2006/metadata/properties" xmlns:ns3="b4cce93a-0467-4bfa-a4ef-ec0c05fb17a8" xmlns:ns4="90006a9c-ebef-4c87-9b52-c0eb4bdc4b3a" targetNamespace="http://schemas.microsoft.com/office/2006/metadata/properties" ma:root="true" ma:fieldsID="457c8114bada102d4432bb487d9bc9bd" ns3:_="" ns4:_="">
    <xsd:import namespace="b4cce93a-0467-4bfa-a4ef-ec0c05fb17a8"/>
    <xsd:import namespace="90006a9c-ebef-4c87-9b52-c0eb4bdc4b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ce93a-0467-4bfa-a4ef-ec0c05fb1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6a9c-ebef-4c87-9b52-c0eb4bdc4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cce93a-0467-4bfa-a4ef-ec0c05fb17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A9B03-4DCC-48E9-B847-98631206E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cce93a-0467-4bfa-a4ef-ec0c05fb17a8"/>
    <ds:schemaRef ds:uri="90006a9c-ebef-4c87-9b52-c0eb4bdc4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CFD1D-C2FE-44B8-AE07-FF553D38894A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0006a9c-ebef-4c87-9b52-c0eb4bdc4b3a"/>
    <ds:schemaRef ds:uri="b4cce93a-0467-4bfa-a4ef-ec0c05fb17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F524ED-57CD-4230-884E-C616EBFA75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DiFilippo, Lynanne</cp:lastModifiedBy>
  <cp:lastPrinted>2025-04-22T17:29:14Z</cp:lastPrinted>
  <dcterms:created xsi:type="dcterms:W3CDTF">2021-09-29T14:17:11Z</dcterms:created>
  <dcterms:modified xsi:type="dcterms:W3CDTF">2025-04-22T18:15:52Z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0x01010031A54D97E143EA4E926C68983DDDF579</vt:lpwstr>
  </property>
</Properties>
</file>