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6" rupBuild="9303"/>
  <workbookPr showInkAnnotation="0" codeName="ThisWorkbook" autoCompressPictures="0"/>
  <bookViews>
    <workbookView xWindow="-105" yWindow="-105" windowWidth="23250" windowHeight="12570" tabRatio="495" firstSheet="7" activeTab="8"/>
  </bookViews>
  <sheets>
    <sheet name="Nav" sheetId="9" r:id="rId1"/>
    <sheet name="Management &amp; Oversight" sheetId="1" r:id="rId2"/>
    <sheet name="Magnet Transport &amp; Assembly" sheetId="12" r:id="rId3"/>
    <sheet name="Cryogenic Systems" sheetId="13" r:id="rId4"/>
    <sheet name="PS &amp; Quench Detection" sheetId="16" r:id="rId5"/>
    <sheet name="Magnet Field Measurement" sheetId="17" r:id="rId6"/>
    <sheet name="Management &amp; Oversight-Details" sheetId="10" r:id="rId7"/>
    <sheet name="Magnet Trans &amp; Assembly-Details" sheetId="21" r:id="rId8"/>
    <sheet name="Cryogenic Systems - Details" sheetId="22" r:id="rId9"/>
    <sheet name="PS &amp; Quench Detection - Details" sheetId="19" r:id="rId10"/>
    <sheet name="Magnet Field Meas. - Details" sheetId="18" r:id="rId11"/>
  </sheet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C213" i="22" l="1"/>
  <c r="C198" i="22"/>
  <c r="C185" i="22"/>
  <c r="C169" i="22"/>
  <c r="C162" i="22"/>
  <c r="C151" i="22"/>
  <c r="C145" i="22"/>
  <c r="C140" i="22"/>
  <c r="C135" i="22"/>
  <c r="C130" i="22"/>
  <c r="C125" i="22"/>
  <c r="C116" i="22"/>
  <c r="C104" i="22"/>
  <c r="C100" i="22"/>
  <c r="C94" i="22"/>
  <c r="C86" i="22"/>
  <c r="C80" i="22"/>
  <c r="C75" i="22"/>
  <c r="C66" i="22"/>
  <c r="C49" i="22"/>
  <c r="C46" i="22"/>
  <c r="C39" i="22"/>
  <c r="C25" i="22"/>
  <c r="C19" i="22"/>
  <c r="C10" i="22"/>
  <c r="C2" i="22"/>
  <c r="E2" i="21"/>
  <c r="C2" i="21"/>
  <c r="C30" i="10"/>
  <c r="C21" i="10"/>
  <c r="C2" i="10"/>
  <c r="C115" i="19" l="1"/>
  <c r="F115" i="19" l="1"/>
  <c r="G209" i="22" l="1"/>
  <c r="G208" i="22"/>
  <c r="G207" i="22"/>
  <c r="G206" i="22"/>
  <c r="G205" i="22"/>
  <c r="G204" i="22"/>
  <c r="G203" i="22"/>
  <c r="G202" i="22"/>
  <c r="G201" i="22"/>
  <c r="G200" i="22"/>
  <c r="G199" i="22"/>
  <c r="G197" i="22"/>
  <c r="G196" i="22"/>
  <c r="G195" i="22"/>
  <c r="G194" i="22"/>
  <c r="G193" i="22"/>
  <c r="G192" i="22"/>
  <c r="G191" i="22"/>
  <c r="G190" i="22"/>
  <c r="G189" i="22"/>
  <c r="G188" i="22"/>
  <c r="G187" i="22"/>
  <c r="G186" i="22"/>
  <c r="G184" i="22"/>
  <c r="G183" i="22"/>
  <c r="G182" i="22"/>
  <c r="G181" i="22"/>
  <c r="G180" i="22"/>
  <c r="G179" i="22"/>
  <c r="G178" i="22"/>
  <c r="G177" i="22"/>
  <c r="G176" i="22"/>
  <c r="G175" i="22"/>
  <c r="G174" i="22"/>
  <c r="G173" i="22"/>
  <c r="G172" i="22"/>
  <c r="G171" i="22"/>
  <c r="G170" i="22"/>
  <c r="G168" i="22"/>
  <c r="G167" i="22"/>
  <c r="G166" i="22"/>
  <c r="G165" i="22"/>
  <c r="G164" i="22"/>
  <c r="G163" i="22"/>
  <c r="G161" i="22"/>
  <c r="G160" i="22"/>
  <c r="G159" i="22"/>
  <c r="G158" i="22"/>
  <c r="G157" i="22"/>
  <c r="G156" i="22"/>
  <c r="G155" i="22"/>
  <c r="G154" i="22"/>
  <c r="G153" i="22"/>
  <c r="G152" i="22"/>
  <c r="G150" i="22"/>
  <c r="G149" i="22"/>
  <c r="G148" i="22"/>
  <c r="G147" i="22"/>
  <c r="G146" i="22"/>
  <c r="G144" i="22"/>
  <c r="G143" i="22"/>
  <c r="G142" i="22"/>
  <c r="G141" i="22"/>
  <c r="G139" i="22"/>
  <c r="G138" i="22"/>
  <c r="G137" i="22"/>
  <c r="G136" i="22"/>
  <c r="G134" i="22"/>
  <c r="G133" i="22"/>
  <c r="G132" i="22"/>
  <c r="G131" i="22"/>
  <c r="G129" i="22"/>
  <c r="G128" i="22"/>
  <c r="G127" i="22"/>
  <c r="G126" i="22"/>
  <c r="G124" i="22"/>
  <c r="G123" i="22"/>
  <c r="G122" i="22"/>
  <c r="G121" i="22"/>
  <c r="G120" i="22"/>
  <c r="G119" i="22"/>
  <c r="G118" i="22"/>
  <c r="G117" i="22"/>
  <c r="G115" i="22"/>
  <c r="G114" i="22"/>
  <c r="G113" i="22"/>
  <c r="G112" i="22"/>
  <c r="G111" i="22"/>
  <c r="G110" i="22"/>
  <c r="G109" i="22"/>
  <c r="G108" i="22"/>
  <c r="G107" i="22"/>
  <c r="G106" i="22"/>
  <c r="G105" i="22"/>
  <c r="G103" i="22"/>
  <c r="G102" i="22"/>
  <c r="G101" i="22"/>
  <c r="G99" i="22"/>
  <c r="G98" i="22"/>
  <c r="G97" i="22"/>
  <c r="G96" i="22"/>
  <c r="G95" i="22"/>
  <c r="G93" i="22"/>
  <c r="G92" i="22"/>
  <c r="G91" i="22"/>
  <c r="G90" i="22"/>
  <c r="G89" i="22"/>
  <c r="G88" i="22"/>
  <c r="G87" i="22"/>
  <c r="G85" i="22"/>
  <c r="G84" i="22"/>
  <c r="G83" i="22"/>
  <c r="G82" i="22"/>
  <c r="G81" i="22"/>
  <c r="G79" i="22"/>
  <c r="G78" i="22"/>
  <c r="G77" i="22"/>
  <c r="G76" i="22"/>
  <c r="G74" i="22"/>
  <c r="G73" i="22"/>
  <c r="G72" i="22"/>
  <c r="G71" i="22"/>
  <c r="G70" i="22"/>
  <c r="G69" i="22"/>
  <c r="G68" i="22"/>
  <c r="G67" i="22"/>
  <c r="G65" i="22"/>
  <c r="G64" i="22"/>
  <c r="G63" i="22"/>
  <c r="G62" i="22"/>
  <c r="G61" i="22"/>
  <c r="G60" i="22"/>
  <c r="G59" i="22"/>
  <c r="G58" i="22"/>
  <c r="G57" i="22"/>
  <c r="G56" i="22"/>
  <c r="G55" i="22"/>
  <c r="G54" i="22"/>
  <c r="G53" i="22"/>
  <c r="G52" i="22"/>
  <c r="G51" i="22"/>
  <c r="G50" i="22"/>
  <c r="G48" i="22"/>
  <c r="G47" i="22"/>
  <c r="G45" i="22"/>
  <c r="G44" i="22"/>
  <c r="G43" i="22"/>
  <c r="G42" i="22"/>
  <c r="G41" i="22"/>
  <c r="G40" i="22"/>
  <c r="G38" i="22"/>
  <c r="G37" i="22"/>
  <c r="G36" i="22"/>
  <c r="G35" i="22"/>
  <c r="G34" i="22"/>
  <c r="G33" i="22"/>
  <c r="G32" i="22"/>
  <c r="G31" i="22"/>
  <c r="G30" i="22"/>
  <c r="G29" i="22"/>
  <c r="G28" i="22"/>
  <c r="G27" i="22"/>
  <c r="G26" i="22"/>
  <c r="G24" i="22"/>
  <c r="G23" i="22"/>
  <c r="G22" i="22"/>
  <c r="G21" i="22"/>
  <c r="G20" i="22"/>
  <c r="G11" i="22"/>
  <c r="G18" i="22"/>
  <c r="G17" i="22"/>
  <c r="G16" i="22"/>
  <c r="G15" i="22"/>
  <c r="G14" i="22"/>
  <c r="G13" i="22"/>
  <c r="G12" i="22"/>
  <c r="G9" i="22"/>
  <c r="G8" i="22"/>
  <c r="G7" i="22"/>
  <c r="G6" i="22"/>
  <c r="G5" i="22"/>
  <c r="G4" i="22"/>
  <c r="G3" i="22"/>
  <c r="C32" i="19"/>
  <c r="G30" i="19"/>
  <c r="G29" i="19"/>
  <c r="G28" i="19"/>
  <c r="G27" i="19"/>
  <c r="G26" i="19"/>
  <c r="G113" i="19"/>
  <c r="G24" i="19"/>
  <c r="G23" i="19"/>
  <c r="G22" i="19"/>
  <c r="G21" i="19"/>
  <c r="G20" i="19"/>
  <c r="G19" i="19"/>
  <c r="G18" i="19"/>
  <c r="G17" i="19"/>
  <c r="G16" i="19"/>
  <c r="G112" i="19"/>
  <c r="G111" i="19"/>
  <c r="G109" i="19"/>
  <c r="G25" i="18"/>
  <c r="G6" i="18"/>
  <c r="E115" i="19"/>
  <c r="G107" i="19"/>
  <c r="G13" i="19"/>
  <c r="G14" i="19"/>
  <c r="G12" i="19"/>
  <c r="G11" i="19"/>
  <c r="G9" i="19"/>
  <c r="G8" i="19"/>
  <c r="G7" i="19"/>
  <c r="G6" i="19"/>
  <c r="G5" i="19"/>
  <c r="G3" i="19"/>
  <c r="G105" i="19"/>
  <c r="G104" i="19"/>
  <c r="G103" i="19"/>
  <c r="G102" i="19"/>
  <c r="G23" i="18"/>
  <c r="G24" i="18"/>
  <c r="G21" i="18"/>
  <c r="G22" i="18"/>
  <c r="G17" i="18"/>
  <c r="G18" i="18"/>
  <c r="G19" i="18"/>
  <c r="G14" i="18"/>
  <c r="G15" i="18"/>
  <c r="G16" i="18"/>
  <c r="G13" i="18"/>
  <c r="C27" i="18"/>
  <c r="G12" i="18"/>
  <c r="G10" i="18"/>
  <c r="G9" i="18"/>
  <c r="G7" i="18"/>
  <c r="G8" i="18"/>
  <c r="G5" i="18"/>
  <c r="G4" i="18"/>
  <c r="G3" i="18"/>
  <c r="G22" i="21"/>
  <c r="G23" i="21"/>
  <c r="J23" i="21" s="1"/>
  <c r="G20" i="21"/>
  <c r="G21" i="21"/>
  <c r="J21" i="21" s="1"/>
  <c r="G18" i="21"/>
  <c r="G19" i="21"/>
  <c r="G16" i="21"/>
  <c r="G17" i="21"/>
  <c r="J17" i="21" s="1"/>
  <c r="G15" i="21"/>
  <c r="G13" i="21"/>
  <c r="J13" i="21" s="1"/>
  <c r="G14" i="21"/>
  <c r="G12" i="21"/>
  <c r="G11" i="21"/>
  <c r="G10" i="21"/>
  <c r="J10" i="21" s="1"/>
  <c r="G9" i="21"/>
  <c r="G8" i="21"/>
  <c r="G7" i="21"/>
  <c r="J7" i="21" s="1"/>
  <c r="G6" i="21"/>
  <c r="G5" i="21"/>
  <c r="G4" i="21"/>
  <c r="J4" i="21" s="1"/>
  <c r="C25" i="21"/>
  <c r="G3" i="21"/>
  <c r="C46" i="10"/>
  <c r="E46" i="10"/>
  <c r="F46" i="10"/>
  <c r="G42" i="10"/>
  <c r="G43" i="10"/>
  <c r="G44" i="10"/>
  <c r="G38" i="10"/>
  <c r="G39" i="10"/>
  <c r="G40" i="10"/>
  <c r="G36" i="10"/>
  <c r="G34" i="10"/>
  <c r="G33" i="10"/>
  <c r="G32" i="10"/>
  <c r="G29" i="10"/>
  <c r="G25" i="10"/>
  <c r="G27" i="10"/>
  <c r="G23" i="10"/>
  <c r="G22" i="10"/>
  <c r="G24" i="10"/>
  <c r="G17" i="10"/>
  <c r="G16" i="10"/>
  <c r="G15" i="10"/>
  <c r="G14" i="10"/>
  <c r="G18" i="10"/>
  <c r="G13" i="10"/>
  <c r="G12" i="10"/>
  <c r="J12" i="10" s="1"/>
  <c r="G11" i="10"/>
  <c r="G10" i="10"/>
  <c r="G7" i="10"/>
  <c r="G9" i="10"/>
  <c r="J9" i="10" s="1"/>
  <c r="G5" i="10"/>
  <c r="G6" i="10"/>
  <c r="G4" i="10"/>
  <c r="G3" i="10"/>
  <c r="J2" i="22" l="1"/>
  <c r="J116" i="22"/>
  <c r="J25" i="22"/>
  <c r="J14" i="21"/>
  <c r="J19" i="22"/>
  <c r="G25" i="21"/>
  <c r="J25" i="19"/>
  <c r="J15" i="19"/>
  <c r="J20" i="18"/>
  <c r="G27" i="18"/>
  <c r="G32" i="19"/>
  <c r="J10" i="19"/>
  <c r="J10" i="22"/>
  <c r="G115" i="19"/>
  <c r="J12" i="21"/>
  <c r="J19" i="21"/>
  <c r="J11" i="10"/>
  <c r="J17" i="10"/>
  <c r="J10" i="10"/>
  <c r="J16" i="10"/>
  <c r="J6" i="10"/>
  <c r="J15" i="10"/>
  <c r="J13" i="10"/>
  <c r="J14" i="10"/>
  <c r="J18" i="10"/>
  <c r="J7" i="10"/>
  <c r="J4" i="10"/>
  <c r="J5" i="10"/>
  <c r="J3" i="10"/>
  <c r="G211" i="22" l="1"/>
  <c r="J198" i="22" l="1"/>
  <c r="J185" i="22"/>
  <c r="J151" i="22"/>
  <c r="J162" i="22"/>
  <c r="J145" i="22"/>
  <c r="J140" i="22"/>
  <c r="J135" i="22"/>
  <c r="J130" i="22"/>
  <c r="J125" i="22"/>
  <c r="J104" i="22"/>
  <c r="J100" i="22"/>
  <c r="J94" i="22"/>
  <c r="J86" i="22"/>
  <c r="J80" i="22"/>
  <c r="J75" i="22"/>
  <c r="J66" i="22"/>
  <c r="J49" i="22"/>
  <c r="J46" i="22"/>
  <c r="J39" i="22"/>
  <c r="J169" i="22"/>
  <c r="E211" i="22"/>
  <c r="J5" i="21"/>
  <c r="J3" i="21"/>
  <c r="E25" i="21"/>
  <c r="J4" i="19"/>
  <c r="J2" i="19"/>
  <c r="E32" i="19"/>
  <c r="K32" i="19" l="1"/>
  <c r="D78" i="16" s="1"/>
  <c r="K211" i="22"/>
  <c r="D78" i="13" s="1"/>
  <c r="F211" i="22"/>
  <c r="F32" i="19"/>
  <c r="E27" i="18"/>
  <c r="G41" i="10"/>
  <c r="G37" i="10"/>
  <c r="G35" i="10"/>
  <c r="G31" i="10"/>
  <c r="G28" i="10"/>
  <c r="G26" i="10"/>
  <c r="J21" i="10" s="1"/>
  <c r="G8" i="10"/>
  <c r="J8" i="10" l="1"/>
  <c r="G46" i="10"/>
  <c r="J30" i="10"/>
  <c r="J11" i="18"/>
  <c r="J2" i="18"/>
  <c r="F27" i="18"/>
  <c r="K46" i="10" l="1"/>
  <c r="D78" i="1" s="1"/>
  <c r="K27" i="18"/>
  <c r="D78" i="17" s="1"/>
  <c r="J15" i="21" l="1"/>
  <c r="J18" i="21"/>
  <c r="J16" i="21"/>
  <c r="J20" i="21"/>
  <c r="J8" i="21"/>
  <c r="J11" i="21"/>
  <c r="J22" i="21"/>
  <c r="J9" i="21"/>
  <c r="F25" i="21" l="1"/>
  <c r="J6" i="21"/>
  <c r="K25" i="21" s="1"/>
  <c r="C78" i="12" s="1"/>
</calcChain>
</file>

<file path=xl/sharedStrings.xml><?xml version="1.0" encoding="utf-8"?>
<sst xmlns="http://schemas.openxmlformats.org/spreadsheetml/2006/main" count="1839" uniqueCount="351">
  <si>
    <t>Prepared By:</t>
  </si>
  <si>
    <t>Date of Est:</t>
  </si>
  <si>
    <t>DocNo.
(refer Rev. Log)</t>
  </si>
  <si>
    <t>WBS Dictionary Definition:</t>
  </si>
  <si>
    <t>Estimate Type (check all that apply):</t>
  </si>
  <si>
    <t>Work Complete</t>
  </si>
  <si>
    <t>Existing Purchase Order</t>
  </si>
  <si>
    <t>Catalog Listing or Industrial Construction Database</t>
  </si>
  <si>
    <t>Documented Vendor Quotation based on Drawings/Sketches/Specifications</t>
  </si>
  <si>
    <t>Budgetary Estimate by Vendor/Fabricator based on Sketches, Drawings, or other Written Correspondence</t>
  </si>
  <si>
    <t>Engineering Estimate based on Similar Items or Procedures</t>
  </si>
  <si>
    <t>Engineering Estimate based on Analysis</t>
  </si>
  <si>
    <t>Expert Opinion</t>
  </si>
  <si>
    <t>Supporting Documents (including but not limited to):</t>
  </si>
  <si>
    <t>Assumptions Used in Developing Estimate</t>
  </si>
  <si>
    <t>Details of the Base Estimate (explanation of the Work)</t>
  </si>
  <si>
    <t>Cost Summary</t>
  </si>
  <si>
    <t>Contingency</t>
  </si>
  <si>
    <t>WBS</t>
  </si>
  <si>
    <t>Description</t>
  </si>
  <si>
    <t>sPHENIX Detector
Relativistic Heavy Ion Collider
BASIS of ESTIMATE (BoE)</t>
  </si>
  <si>
    <t>Work Package Name:</t>
  </si>
  <si>
    <t>WBS Number:</t>
  </si>
  <si>
    <t>Control Account Number</t>
  </si>
  <si>
    <t>L2 Project Name</t>
  </si>
  <si>
    <t>L2 WBS Number</t>
  </si>
  <si>
    <t>Work Package Name</t>
  </si>
  <si>
    <t>WBS Number</t>
  </si>
  <si>
    <t>Basis of Estimate Link</t>
  </si>
  <si>
    <t>Total</t>
  </si>
  <si>
    <t>Status</t>
  </si>
  <si>
    <t>Basis of Estimate</t>
  </si>
  <si>
    <t>Pending</t>
  </si>
  <si>
    <t>Experience</t>
  </si>
  <si>
    <t>(follow link for detailed summary)</t>
  </si>
  <si>
    <t>X</t>
  </si>
  <si>
    <t>Grand Total</t>
  </si>
  <si>
    <t>Magnet</t>
  </si>
  <si>
    <t>Magnet Management &amp; Technical Oversight</t>
  </si>
  <si>
    <t>Cryogenic Systems</t>
  </si>
  <si>
    <t>Management &amp; Oversight</t>
  </si>
  <si>
    <t>Kin Yip</t>
  </si>
  <si>
    <t>Power Supply &amp; Quench Detection Systems</t>
  </si>
  <si>
    <t>Power Supply &amp; Quench Detection</t>
  </si>
  <si>
    <t>Magnet Field Measurement</t>
  </si>
  <si>
    <t>docdb link 63</t>
  </si>
  <si>
    <t xml:space="preserve"> </t>
  </si>
  <si>
    <t>Cryogenics System Technical Review</t>
  </si>
  <si>
    <t>LESHC-PSSC Review Cryogenic Safety Review</t>
  </si>
  <si>
    <t>ASSRC REVIEW</t>
  </si>
  <si>
    <t>Cooldown</t>
  </si>
  <si>
    <t>4.5K Static Heat Load test</t>
  </si>
  <si>
    <t>4.5K Low power test</t>
  </si>
  <si>
    <t>4.5K High Power Test</t>
  </si>
  <si>
    <t>LESHC Review Magnet overall system Safety Review</t>
  </si>
  <si>
    <t>Material</t>
  </si>
  <si>
    <t>Labor</t>
  </si>
  <si>
    <t>Labor hourly rates</t>
  </si>
  <si>
    <t>Total Cost</t>
  </si>
  <si>
    <t>Magnet Field Measurements Engineering and Design, Field Studies and Stress Analysis</t>
  </si>
  <si>
    <t>Setup a detailed 3D model of the coil, return yoke and internal calorimeters</t>
  </si>
  <si>
    <t>Design mounts for NMR probes to monitor field</t>
  </si>
  <si>
    <t>Design readout for NMR probes to monitor field</t>
  </si>
  <si>
    <t>Perform Magnet Assembly Stress Analysis</t>
  </si>
  <si>
    <t>Magnet Field Measurements Equipment Purchase and Fabrication</t>
  </si>
  <si>
    <t>Procure NMR probes</t>
  </si>
  <si>
    <t>Fabricate NMR probe mounts</t>
  </si>
  <si>
    <t>Run 3D field simulations and construct field and force maps</t>
  </si>
  <si>
    <t>install NMR probes to monitor field</t>
  </si>
  <si>
    <t>Resources</t>
  </si>
  <si>
    <t>Magnet Field Measurements Installation and Test, Post-Test Field Studies and Stress Analysis</t>
  </si>
  <si>
    <t>Design AC/DC Power Distribution</t>
  </si>
  <si>
    <t>Design PS AC and Quench Detector Power Distribution</t>
  </si>
  <si>
    <t>Design PS AC Power Hook-up</t>
  </si>
  <si>
    <t>Design Quench Detector AC Power Hook-up</t>
  </si>
  <si>
    <t>Design PS, Magnet, Dump Resistor DC Cabling</t>
  </si>
  <si>
    <t>Design Cable Tray and Supports for Power and Signal Distribution</t>
  </si>
  <si>
    <t>Procure PS System Connections</t>
  </si>
  <si>
    <t>Order AC Power Distribution Parts</t>
  </si>
  <si>
    <t>Order PS and Quench Detector AC Power Cables and Interconnects</t>
  </si>
  <si>
    <t>Order PS, Magnet, Dump Resistor DC Cabling and Interconnects</t>
  </si>
  <si>
    <t>Fabricate DC flags</t>
  </si>
  <si>
    <t>Order Cable Tray and Supports</t>
  </si>
  <si>
    <t>Install PS AC/DC Cabling</t>
  </si>
  <si>
    <t>Install Cable Tray and Supports for Power and Signal Distribution</t>
  </si>
  <si>
    <t>Pull &amp; Terminate AC/DC Power Cables and Signal Cables</t>
  </si>
  <si>
    <t>Install Power Supply</t>
  </si>
  <si>
    <t>Design Signal Interconnects</t>
  </si>
  <si>
    <t>Move PS to location</t>
  </si>
  <si>
    <t>Connect AC Power to PS</t>
  </si>
  <si>
    <t>Connect DC Cabling to PS, Dump Resistor, Magnet</t>
  </si>
  <si>
    <t>Connect Signal Interconnections</t>
  </si>
  <si>
    <t>Power Supply Testing</t>
  </si>
  <si>
    <t>Design Quench Detector System Connections</t>
  </si>
  <si>
    <t>Design Quench Detector Signal Interconnections</t>
  </si>
  <si>
    <t>Procure Quench Detector System Connections</t>
  </si>
  <si>
    <t>Order Quench Detector Signal Cables and Interconnects</t>
  </si>
  <si>
    <t>Install Quench Detector Cabling</t>
  </si>
  <si>
    <t>Install Quench Detector</t>
  </si>
  <si>
    <t>Move Quench Detector to location</t>
  </si>
  <si>
    <t>Connect AC Power to Quench Detector</t>
  </si>
  <si>
    <t>Quench Detector Testing</t>
  </si>
  <si>
    <t>PROF4  AD</t>
  </si>
  <si>
    <t>PROF4 AD</t>
  </si>
  <si>
    <t>CRAFT3</t>
  </si>
  <si>
    <t>PROF3 AD</t>
  </si>
  <si>
    <t>TECH3 AD</t>
  </si>
  <si>
    <t>Please refer to the dictionary file in docdb link 55</t>
  </si>
  <si>
    <t>Mechanical Disassembly, Transport Prep. And Reassembly of Valve Box</t>
  </si>
  <si>
    <t>Preliminary Engineering Transport Tooling and Misc. Parts</t>
  </si>
  <si>
    <t>Preliminary Safety and Design Review</t>
  </si>
  <si>
    <t>Disassemble Valve Box</t>
  </si>
  <si>
    <t>Prepare for Coil Shipment - Shipping Constraints and Tooling</t>
  </si>
  <si>
    <t>Readjust Coil and Remove Shipping Tooling</t>
  </si>
  <si>
    <t>Cryo Process Design</t>
  </si>
  <si>
    <t>P&amp;ID development&amp;dwgs</t>
  </si>
  <si>
    <t>Mechanical Engeering Tasks</t>
  </si>
  <si>
    <t>SOW &amp; Technical Specifications</t>
  </si>
  <si>
    <t>Design/Drafting</t>
  </si>
  <si>
    <t xml:space="preserve">Helium Lines Routing from 1008B to IP8 hall and LN2 line routing from dewar to IP8 Hall. </t>
  </si>
  <si>
    <t>RHIC interface valvebox and field joint layout at the interconnect where we tie into RHIC VJ lines and modeling of the particular RHIC interconnect</t>
  </si>
  <si>
    <t>Transfer line system from 1008B to IP8 hall, detail layout</t>
  </si>
  <si>
    <t>Detailed dwg package for Procurement</t>
  </si>
  <si>
    <t>Procurement</t>
  </si>
  <si>
    <t>Evaluate bids</t>
  </si>
  <si>
    <t>Award Contract</t>
  </si>
  <si>
    <t>Vendor Engineering and Design</t>
  </si>
  <si>
    <t>Vendor Fabrication</t>
  </si>
  <si>
    <t>Delivery and receiving</t>
  </si>
  <si>
    <t>Installation</t>
  </si>
  <si>
    <t>Engineering and Design, LN2 supply transfer line system</t>
  </si>
  <si>
    <t>Design/Drafting, LN2 supply transfer line system</t>
  </si>
  <si>
    <t>Procurement, LN2 supply transfer line system</t>
  </si>
  <si>
    <t>Delivery and receiving, LN2 supply transfer line system</t>
  </si>
  <si>
    <t xml:space="preserve"> Rigging/Truck Unloading</t>
  </si>
  <si>
    <t xml:space="preserve"> Inspection</t>
  </si>
  <si>
    <t>Installation, LN2 supply transfer line system</t>
  </si>
  <si>
    <t>Piping supports procure materials</t>
  </si>
  <si>
    <t>Install piping supports</t>
  </si>
  <si>
    <t>Install Instrumentation, reliefs and air supply to valves</t>
  </si>
  <si>
    <t xml:space="preserve"> Final pressure. leak check and equipment shakedown</t>
  </si>
  <si>
    <t>Engineering and Design, Warm Piping System</t>
  </si>
  <si>
    <t>Procurement of materials, Warm Piping System</t>
  </si>
  <si>
    <t>Installation, warm piping systems</t>
  </si>
  <si>
    <t>Phase 1: Welding of piping and install of piping supports</t>
  </si>
  <si>
    <t>Phase 2:  Welding of piping,vent lines and install of piping supports, after coldbox/magnet install</t>
  </si>
  <si>
    <t>Pressure and leak check</t>
  </si>
  <si>
    <t>Installation: Cryo controls hardware</t>
  </si>
  <si>
    <t>Rack built/rebuilt</t>
  </si>
  <si>
    <t>Rack install</t>
  </si>
  <si>
    <t>Cable pulling</t>
  </si>
  <si>
    <t>Cable termination</t>
  </si>
  <si>
    <t>Check out continuity</t>
  </si>
  <si>
    <t>Heater Control Panel Install</t>
  </si>
  <si>
    <t>Heater 480VAC wiring</t>
  </si>
  <si>
    <t>Heater I/O wiring, temp sensors</t>
  </si>
  <si>
    <t>Wire up instruments and control valves</t>
  </si>
  <si>
    <t>Engineering and Design</t>
  </si>
  <si>
    <t>Cryo Controls Software</t>
  </si>
  <si>
    <t>Control Logic eng document revision by Cryo process engineering</t>
  </si>
  <si>
    <t>Interface document definition for variables to MCR and sPHENIX controls</t>
  </si>
  <si>
    <t>Built HMI operator screens</t>
  </si>
  <si>
    <t>PLC programming</t>
  </si>
  <si>
    <t>Live I/O check out and control logic test</t>
  </si>
  <si>
    <t>LN2 supply transfer line detail layout</t>
  </si>
  <si>
    <t xml:space="preserve"> Cryo Process Design</t>
  </si>
  <si>
    <t xml:space="preserve"> P&amp;ID development&amp;dwgs</t>
  </si>
  <si>
    <t xml:space="preserve"> Mechanical Engineering Tasks</t>
  </si>
  <si>
    <t>Technical Specifications</t>
  </si>
  <si>
    <t>General Arrangement Layout</t>
  </si>
  <si>
    <t>Detailed drawing package with weld map</t>
  </si>
  <si>
    <t>Warm Piping tie in bldg 1010B compressor</t>
  </si>
  <si>
    <t>GN2 Vent Line from platform coldbox</t>
  </si>
  <si>
    <t>Warm Piping for summer 80K hold helium compressor loop</t>
  </si>
  <si>
    <t>Reliefs</t>
  </si>
  <si>
    <t>Warm Valves</t>
  </si>
  <si>
    <t>Piping and fittings</t>
  </si>
  <si>
    <t>Piping supports</t>
  </si>
  <si>
    <t>X</t>
    <phoneticPr fontId="20" type="noConversion"/>
  </si>
  <si>
    <t>This estimate assumes that the magnet may be safely supported from the two ends, and that supports along the full length of the magnet are not required.</t>
    <phoneticPr fontId="20" type="noConversion"/>
  </si>
  <si>
    <t>This BOE covers the cost of construction of the components to be used to adjust the position of the magnet cryostat within the detector. Components may either be temporary tooling, to be replaced by adjustable thickness permanent components at the completion of alignment, or permanently mounted adjustable magnet / detector supports, depending on the interface requirements.</t>
    <phoneticPr fontId="20" type="noConversion"/>
  </si>
  <si>
    <t>This estimate is for materials for hook-up of the DC power from the Power Supply in 1008B to the Magnet in 1008-IR, including the hook-up to the Dump Resistor (which may be located in 1008B or 1008-IR).</t>
    <phoneticPr fontId="20" type="noConversion"/>
  </si>
  <si>
    <t xml:space="preserve">• Reusing existing PHENIX Magnet Water Cooled Buss (two pairs of WCB in parallel, with minor modifications) as the connection between 1008B and 1008-IR.
• 12 each 535 MCM cables to carry the 4600 A magnet current.
</t>
    <phoneticPr fontId="20" type="noConversion"/>
  </si>
  <si>
    <t>Estimates are based on the experience in the last two years.</t>
  </si>
  <si>
    <t xml:space="preserve">
</t>
  </si>
  <si>
    <t>Material Contingency Rules Applied for transport tooling &amp; parts
• M7 – pre-conceptual uncommon work (100%)
• No conceptual design has been completed to date. No similar work of this scale has previously been completed.
Labor Contingency Rules Applied
• L7 – rough estimate (100%)  for transport tooling
• L2 – rough estimate (20%) in general
Comments:
Start of magnet cryostat adjustment tooling design effort is linked to the completion of detector design.</t>
  </si>
  <si>
    <t xml:space="preserve">This BOE covers the cost of a basic field monitoring setup. The final field map will be generated by detailed computer simulations. The measurements taken by the probes will provide set points but mainly field stability monitoring.  </t>
  </si>
  <si>
    <t>Prices are based on current provider listings.</t>
  </si>
  <si>
    <t>Material Contingency Rules Applied
• M3 – based on catalog price (20%)
Labor Contingency Rules Applied
• L3 – based on nearly identical work done before (20%)</t>
  </si>
  <si>
    <t>Past Procurement</t>
  </si>
  <si>
    <t xml:space="preserve"> Based on past procurements of similar equipment, contract value PO and equipment description for the past projects (see the "past procurement list") and an engineering judgement of the breakdown between each subsystem of the procurement.</t>
  </si>
  <si>
    <t>This assumes a cryogenic system that is tapping and connected to the RHIC cryogenic system.</t>
  </si>
  <si>
    <t xml:space="preserve">Material Contingency Rules Applied
• M4
• Engineering Estimate based on Similar Items 
Labor Contingency Rules Applied
• L4
• Engineering Estimate based on Similar Items 
</t>
  </si>
  <si>
    <t xml:space="preserve">Material Contingency Rules Applied
• A material risk contingency at the level of M4 is recommended set at 30%.
Labor Contingency Rules Applied
• L4 -- The current labor estimates is based on engineering judgement with direct experience (30%)
</t>
  </si>
  <si>
    <t xml:space="preserve">535 MCM+B77 cable = 12 cables x (50’ PS-WCB + 50’ WCB-Mag + 50’ Mag-DR + 50’ DR-WCB + 50’ WCB-PS) x $16/ft = $48k
Lugs = 10 locations x 12 lugs/location x $25/lug = $3k
Water Cooled Buss (WCB) Parts = $3k
Cable Tray Parts = $4k
Miscellaneous Parts = $2k 
Total = $60k
</t>
  </si>
  <si>
    <t>Cost</t>
  </si>
  <si>
    <t xml:space="preserve">Past Project Procurement List (Cryo) [https://docdb.sphenix.bnl.gov/0000/000063/003/Past%20Project%20Procument%20List%20%28Cryo%29.pdf]
</t>
  </si>
  <si>
    <t>Completed</t>
  </si>
  <si>
    <t>Hours</t>
  </si>
  <si>
    <t>2018 Magnet Project Management</t>
  </si>
  <si>
    <t>SCI3 AD</t>
  </si>
  <si>
    <t>2019 Magnet Project Management</t>
  </si>
  <si>
    <t>2020 Magnet Project Management</t>
  </si>
  <si>
    <t>2021 Magnet Project Management</t>
  </si>
  <si>
    <t>2022 Magnet Project Management</t>
  </si>
  <si>
    <t>2018 Cryo L3 Project Management</t>
  </si>
  <si>
    <t>2019 Cryo L3 Project Management</t>
  </si>
  <si>
    <t>2020 Cryo L3 Project Management</t>
  </si>
  <si>
    <t>2021 Cryo L3 Project Management</t>
  </si>
  <si>
    <t>2022 Cryo L3 Project Management</t>
  </si>
  <si>
    <t>2018 PS &amp; Quench Protection L3 Project Management</t>
  </si>
  <si>
    <t>2019 PS &amp; Quench Protection L3 Project Management</t>
  </si>
  <si>
    <t>2020 PS &amp; Quench Protection L3 Project Management</t>
  </si>
  <si>
    <t>2021 PS &amp; Quench Protection L3 Project Management</t>
  </si>
  <si>
    <t>2022 PS &amp; Quench Protection L3 Project Management</t>
  </si>
  <si>
    <t>PROF4 AM</t>
  </si>
  <si>
    <t>PROF4  AM</t>
  </si>
  <si>
    <t>TECH3 PO D</t>
  </si>
  <si>
    <t>Final Design (Magnet Transport)</t>
  </si>
  <si>
    <t>Final Design Review (Magnet Transport)</t>
  </si>
  <si>
    <t>Procure Parts (for disassembly, transport &amp; reassembly)</t>
  </si>
  <si>
    <t>Assemble and Prepare Parts (Magnet Transport)</t>
  </si>
  <si>
    <t>TECH3 AM</t>
  </si>
  <si>
    <t>Reinstall Valve Box</t>
  </si>
  <si>
    <t>SCI3  PO</t>
  </si>
  <si>
    <t>TECH3  PO D</t>
  </si>
  <si>
    <t xml:space="preserve">Fabricate NMR probe readout parts </t>
  </si>
  <si>
    <t xml:space="preserve">Procure NMR probe readout parts </t>
  </si>
  <si>
    <t>TECH3  PO M</t>
  </si>
  <si>
    <t>(RHIC Interface …) Cryo Process Design</t>
  </si>
  <si>
    <t>(RHIC Interface …) P&amp;ID development&amp;dwgs</t>
  </si>
  <si>
    <t>(RHIC Interface …) ODH Analysis</t>
  </si>
  <si>
    <t>(RHIC Interface …) Mechanical Engeering Tasks</t>
  </si>
  <si>
    <t>(RHIC Interface …) SOW &amp; Technical Specifications</t>
  </si>
  <si>
    <t>(RHIC Interface …) Detailed dwg package for Procurement</t>
  </si>
  <si>
    <t>(RHIC Interface …) Bid Prep and issue RFQ/RFP</t>
  </si>
  <si>
    <t>(RHIC Interface …) Bid period</t>
  </si>
  <si>
    <t>(RHIC Interface …) Evaluate bids</t>
  </si>
  <si>
    <t>(RHIC Interface …) Award Contract</t>
  </si>
  <si>
    <t>PROF4 PO M</t>
  </si>
  <si>
    <t>(RHIC Interface …) Engineering</t>
  </si>
  <si>
    <t>(RHIC Interface …) Preliminary Design Review</t>
  </si>
  <si>
    <t>(RHIC Interface …) Detail dwg package</t>
  </si>
  <si>
    <t>(RHIC Interface …) Final Design Review</t>
  </si>
  <si>
    <t>(RHIC Interface …) Long lead items order</t>
  </si>
  <si>
    <t>(RHIC Interface …) Drawings approvals</t>
  </si>
  <si>
    <t>(RHIC Interface …) Raw Material procurement</t>
  </si>
  <si>
    <t>(RHIC Interface …) Main fabrication items</t>
  </si>
  <si>
    <t>(RHIC Interface …) Final assemblies</t>
  </si>
  <si>
    <t>(RHIC Interface …) BNL Holdpoint witness</t>
  </si>
  <si>
    <t>(RHIC Interface …) Shipping</t>
  </si>
  <si>
    <t>(RHIC Interface …) Rigging/Truck Unloading</t>
  </si>
  <si>
    <t>(RHIC Interface …) Inspection</t>
  </si>
  <si>
    <t>(RHIC Interface …) Rigging in place on piping supports</t>
  </si>
  <si>
    <t>(RHIC Interface …) Field joint welding to RHIC Interconnect</t>
  </si>
  <si>
    <t>(RHIC Interface …) Installation Cryo Mechanical MAGNET platform equipment</t>
  </si>
  <si>
    <t>(RHIC Interface …) Final pressure. leak check and reliefs install equipment shakedown</t>
  </si>
  <si>
    <t>(RHIC Interface …) Final pump and purge</t>
  </si>
  <si>
    <t>(LN2 supply transfer line system) Final Design Review</t>
  </si>
  <si>
    <t>(LN2 supply transfer line system) Long lead items order</t>
  </si>
  <si>
    <t>(LN2 supply transfer line system) Detail dwg package</t>
  </si>
  <si>
    <t>(LN2 supply transfer line system) Preliminary Design Review</t>
  </si>
  <si>
    <t>(LN2 supply transfer line system) Engineering</t>
  </si>
  <si>
    <t>(LN2 supply transfer line system) Kick off meeting</t>
  </si>
  <si>
    <t>Bid Prep and qutoation: RFQ/RFP</t>
  </si>
  <si>
    <t>(LN2 supply transfer line system) Drawings approvals</t>
  </si>
  <si>
    <t xml:space="preserve"> (LN2 supply transfer line system) Raw Material procurement</t>
  </si>
  <si>
    <t xml:space="preserve"> (LN2 supply transfer line system) Main fabrication items</t>
  </si>
  <si>
    <t xml:space="preserve"> (LN2 supply transfer line system) Final assemblies</t>
  </si>
  <si>
    <t xml:space="preserve"> (LN2 supply transfer line system) BNL Holdpoint witness</t>
  </si>
  <si>
    <t xml:space="preserve"> (LN2 supply transfer line system) Shipping</t>
  </si>
  <si>
    <t>Rigging in place onto piping supports</t>
  </si>
  <si>
    <t>Warm Piping tie in WR header</t>
  </si>
  <si>
    <t>(Controls Hardware) Cryo instrument and equipment specifications</t>
  </si>
  <si>
    <t>(Controls Hardware) Wire diagram dwgs</t>
  </si>
  <si>
    <t>(Controls Hardware) Power distribution dwgs</t>
  </si>
  <si>
    <t>(Controls Hardware) I/O list table</t>
  </si>
  <si>
    <t>(Controls Hardware) PLC I/O cards &amp; expansion chassis</t>
  </si>
  <si>
    <t>(Controls Hardware) Rack components</t>
  </si>
  <si>
    <t>(Controls Hardware) Lakeshore Temperature Controller/conditioners</t>
  </si>
  <si>
    <t>(Controls Hardware) Lakeshore Temperature sensors</t>
  </si>
  <si>
    <t>(Controls Hardware) SC level probes</t>
  </si>
  <si>
    <t>(Controls Hardware) PresSure transmitters</t>
  </si>
  <si>
    <t>(Controls Hardware) Flowmeters</t>
  </si>
  <si>
    <t>(Controls Hardware) Vacuum gages and cables</t>
  </si>
  <si>
    <t>(Controls Hardware) 32 conductor cables, IP8 to 1008B racks</t>
  </si>
  <si>
    <t>(Controls Hardware) 8 conductor cables, IP8 to 1008B racks</t>
  </si>
  <si>
    <t>(Controls Hardware) Heaters 480VAC</t>
  </si>
  <si>
    <t>(Controls Hardware) Heater UL listed Control Panel</t>
  </si>
  <si>
    <t>(Controls Hardware) Switch, 480 VAC</t>
  </si>
  <si>
    <t>(Controls Hardware) Network switch and Ethernet fiber drop</t>
  </si>
  <si>
    <t>(Controls Hardware) Cable tray and supports</t>
  </si>
  <si>
    <t>SCI3  AD</t>
  </si>
  <si>
    <t>Labor Contingency Rules Applied
• L2 – based on the duration of the project activities that we're supporting (20%)</t>
  </si>
  <si>
    <t>PROF4 PO E</t>
  </si>
  <si>
    <t>2.02.01</t>
  </si>
  <si>
    <t>2.02.02</t>
  </si>
  <si>
    <t>2.02.03</t>
  </si>
  <si>
    <t>2.02.04</t>
  </si>
  <si>
    <t>2.02.05</t>
  </si>
  <si>
    <t>2.02.01.01</t>
  </si>
  <si>
    <t>2.02.01.02</t>
  </si>
  <si>
    <t>2.02.03.01.04.01</t>
  </si>
  <si>
    <t>2.02.03.01.04.02</t>
  </si>
  <si>
    <t>2.02.03.01.05</t>
  </si>
  <si>
    <t>2.02.03.01.06</t>
  </si>
  <si>
    <t>2.02.03.02.01</t>
  </si>
  <si>
    <t>2.02.03.02.02</t>
  </si>
  <si>
    <t>2.02.03.02.03</t>
  </si>
  <si>
    <t>2.02.03.02.04.01</t>
  </si>
  <si>
    <t>2.02.03.02.04.02</t>
  </si>
  <si>
    <t>2.02.03.02.05</t>
  </si>
  <si>
    <t>2.02.03.02.06</t>
  </si>
  <si>
    <t>2.02.03.03.01</t>
  </si>
  <si>
    <t>2.02.03.03.02.01</t>
  </si>
  <si>
    <t>2.02.03.03.02.02</t>
  </si>
  <si>
    <t>2.02.03.03.02.03</t>
  </si>
  <si>
    <t>2.02.03.03.02.04</t>
  </si>
  <si>
    <t>2.02.03.03.03</t>
  </si>
  <si>
    <t>2.02.03.03.04</t>
  </si>
  <si>
    <t>2.02.03.04.01</t>
  </si>
  <si>
    <t>2.02.03.04.02</t>
  </si>
  <si>
    <t>2.02.03.04.03</t>
  </si>
  <si>
    <t>2.02.03.05</t>
  </si>
  <si>
    <t>2.02.03.01.01</t>
  </si>
  <si>
    <t>2.02.03.01.02</t>
  </si>
  <si>
    <t>2.02.03.01.03</t>
  </si>
  <si>
    <t>2.02.04.03.02.01</t>
  </si>
  <si>
    <t>2.02.04.01.01</t>
  </si>
  <si>
    <t>2.02.04.02.01</t>
  </si>
  <si>
    <t>2.02.04.03.01</t>
  </si>
  <si>
    <t>2.02.04.03.02</t>
  </si>
  <si>
    <t>2.02.04.01.02</t>
  </si>
  <si>
    <t>2.02.04.01.03</t>
  </si>
  <si>
    <t>2.02.05.01</t>
  </si>
  <si>
    <t>2.02.05.02</t>
  </si>
  <si>
    <t>2.02.05.03</t>
  </si>
  <si>
    <t>2.01.01</t>
  </si>
  <si>
    <t>Magnet Management and Technical Oversight</t>
  </si>
  <si>
    <t>Safety Reviews, Cooldown, Power Tests</t>
  </si>
  <si>
    <t>Safety Reviews</t>
  </si>
  <si>
    <t>Cooldown and Power Tests</t>
  </si>
  <si>
    <t>Thesed are LOE pending duration of the SC Magnet work</t>
  </si>
  <si>
    <t>Includes general management, cruyogenics management, Power System management</t>
  </si>
  <si>
    <t>All are supervisory over their respective area</t>
  </si>
  <si>
    <t>Complete</t>
  </si>
  <si>
    <t>Magnet Transport &amp; Assembly</t>
  </si>
  <si>
    <t>Mechnical Transport &amp; Reassembly</t>
  </si>
  <si>
    <t>Safety Reviews, Cooldown &amp; Power Tests</t>
  </si>
  <si>
    <t>Here we include the support work of the management (WBS 2.01.01), safety reviews prior to commissioning, and the commissioning of all the entire system at the end (WBS 2.02.01).</t>
  </si>
  <si>
    <t>2.01.01, 2.02.01</t>
  </si>
</sst>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6" formatCode="&quot;$&quot;#,##0_);[Red]\(&quot;$&quot;#,##0\)"/>
    <numFmt numFmtId="7" formatCode="&quot;$&quot;#,##0.00_);\(&quot;$&quot;#,##0.00\)"/>
    <numFmt numFmtId="8" formatCode="&quot;$&quot;#,##0.00_);[Red]\(&quot;$&quot;#,##0.00\)"/>
    <numFmt numFmtId="44" formatCode="_(&quot;$&quot;* #,##0.00_);_(&quot;$&quot;* \(#,##0.00\);_(&quot;$&quot;* &quot;-&quot;??_);_(@_)"/>
    <numFmt numFmtId="43" formatCode="_(* #,##0.00_);_(* \(#,##0.00\);_(* &quot;-&quot;??_);_(@_)"/>
    <numFmt numFmtId="164" formatCode="&quot;$&quot;#,##0"/>
    <numFmt numFmtId="165" formatCode="&quot;$&quot;#,##0.00"/>
  </numFmts>
  <fonts count="28">
    <font>
      <sz val="12"/>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b/>
      <sz val="24"/>
      <color theme="1"/>
      <name val="Calibri"/>
      <family val="2"/>
      <scheme val="minor"/>
    </font>
    <font>
      <b/>
      <sz val="14"/>
      <color theme="1"/>
      <name val="Calibri"/>
      <family val="2"/>
      <scheme val="minor"/>
    </font>
    <font>
      <u/>
      <sz val="12"/>
      <color theme="10"/>
      <name val="Calibri"/>
      <family val="2"/>
      <scheme val="minor"/>
    </font>
    <font>
      <u/>
      <sz val="12"/>
      <color theme="11"/>
      <name val="Calibri"/>
      <family val="2"/>
      <scheme val="minor"/>
    </font>
    <font>
      <sz val="20"/>
      <color theme="1"/>
      <name val="Calibri"/>
      <family val="2"/>
      <scheme val="minor"/>
    </font>
    <font>
      <b/>
      <sz val="20"/>
      <color theme="1"/>
      <name val="Calibri"/>
      <family val="2"/>
      <scheme val="minor"/>
    </font>
    <font>
      <b/>
      <sz val="11"/>
      <color theme="0"/>
      <name val="Calibri"/>
      <family val="2"/>
      <scheme val="minor"/>
    </font>
    <font>
      <b/>
      <sz val="11"/>
      <color rgb="FF000000"/>
      <name val="Calibri"/>
      <family val="2"/>
      <scheme val="minor"/>
    </font>
    <font>
      <sz val="16"/>
      <color theme="1"/>
      <name val="Calibri"/>
      <family val="2"/>
      <scheme val="minor"/>
    </font>
    <font>
      <b/>
      <sz val="16"/>
      <color theme="1"/>
      <name val="Calibri"/>
      <family val="2"/>
      <scheme val="minor"/>
    </font>
    <font>
      <sz val="11"/>
      <color rgb="FF006100"/>
      <name val="Calibri"/>
      <family val="2"/>
      <scheme val="minor"/>
    </font>
    <font>
      <sz val="11"/>
      <color rgb="FF9C6500"/>
      <name val="Calibri"/>
      <family val="2"/>
      <scheme val="minor"/>
    </font>
    <font>
      <sz val="11"/>
      <name val="Calibri"/>
      <family val="2"/>
      <scheme val="minor"/>
    </font>
    <font>
      <sz val="12"/>
      <name val="Calibri"/>
      <family val="2"/>
      <scheme val="minor"/>
    </font>
    <font>
      <sz val="9"/>
      <name val="Calibri"/>
      <family val="3"/>
      <charset val="136"/>
      <scheme val="minor"/>
    </font>
    <font>
      <sz val="12"/>
      <color theme="1"/>
      <name val="Calibri"/>
      <family val="2"/>
      <scheme val="minor"/>
    </font>
    <font>
      <sz val="10"/>
      <name val="Arial"/>
      <family val="2"/>
    </font>
    <font>
      <sz val="11"/>
      <color indexed="8"/>
      <name val="Calibri"/>
      <family val="2"/>
    </font>
    <font>
      <sz val="12"/>
      <name val="Arial MT"/>
    </font>
    <font>
      <sz val="10"/>
      <color rgb="FF000000"/>
      <name val="Times New Roman"/>
      <family val="1"/>
    </font>
    <font>
      <sz val="12"/>
      <color theme="1"/>
      <name val="Calibri"/>
      <family val="2"/>
      <charset val="129"/>
      <scheme val="minor"/>
    </font>
    <font>
      <b/>
      <sz val="11"/>
      <color theme="1"/>
      <name val="Calibri"/>
      <family val="2"/>
      <scheme val="minor"/>
    </font>
  </fonts>
  <fills count="12">
    <fill>
      <patternFill patternType="none"/>
    </fill>
    <fill>
      <patternFill patternType="gray125"/>
    </fill>
    <fill>
      <patternFill patternType="solid">
        <fgColor theme="3" tint="0.39997558519241921"/>
        <bgColor indexed="64"/>
      </patternFill>
    </fill>
    <fill>
      <patternFill patternType="solid">
        <fgColor theme="0"/>
        <bgColor indexed="64"/>
      </patternFill>
    </fill>
    <fill>
      <patternFill patternType="solid">
        <fgColor rgb="FF0070C0"/>
        <bgColor indexed="64"/>
      </patternFill>
    </fill>
    <fill>
      <patternFill patternType="solid">
        <fgColor rgb="FFFFFFFF"/>
        <bgColor indexed="64"/>
      </patternFill>
    </fill>
    <fill>
      <patternFill patternType="solid">
        <fgColor theme="0" tint="-0.14999847407452621"/>
        <bgColor indexed="64"/>
      </patternFill>
    </fill>
    <fill>
      <patternFill patternType="solid">
        <fgColor rgb="FFC6EFCE"/>
      </patternFill>
    </fill>
    <fill>
      <patternFill patternType="solid">
        <fgColor rgb="FFFFEB9C"/>
      </patternFill>
    </fill>
    <fill>
      <patternFill patternType="solid">
        <fgColor theme="4" tint="0.79998168889431442"/>
        <bgColor indexed="64"/>
      </patternFill>
    </fill>
    <fill>
      <patternFill patternType="solid">
        <fgColor theme="4" tint="0.79998168889431442"/>
        <bgColor indexed="65"/>
      </patternFill>
    </fill>
    <fill>
      <patternFill patternType="solid">
        <fgColor theme="0" tint="-0.249977111117893"/>
        <bgColor indexed="64"/>
      </patternFill>
    </fill>
  </fills>
  <borders count="37">
    <border>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medium">
        <color indexed="64"/>
      </top>
      <bottom/>
      <diagonal/>
    </border>
    <border>
      <left/>
      <right style="thin">
        <color indexed="64"/>
      </right>
      <top style="medium">
        <color indexed="64"/>
      </top>
      <bottom/>
      <diagonal/>
    </border>
    <border>
      <left/>
      <right style="thin">
        <color indexed="64"/>
      </right>
      <top/>
      <bottom/>
      <diagonal/>
    </border>
    <border>
      <left style="thin">
        <color indexed="64"/>
      </left>
      <right/>
      <top style="thin">
        <color indexed="64"/>
      </top>
      <bottom style="thin">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style="medium">
        <color auto="1"/>
      </top>
      <bottom style="medium">
        <color auto="1"/>
      </bottom>
      <diagonal/>
    </border>
    <border>
      <left style="thin">
        <color indexed="64"/>
      </left>
      <right style="medium">
        <color indexed="64"/>
      </right>
      <top style="medium">
        <color auto="1"/>
      </top>
      <bottom style="medium">
        <color auto="1"/>
      </bottom>
      <diagonal/>
    </border>
    <border>
      <left style="thin">
        <color indexed="64"/>
      </left>
      <right style="thin">
        <color indexed="64"/>
      </right>
      <top/>
      <bottom style="thin">
        <color indexed="64"/>
      </bottom>
      <diagonal/>
    </border>
    <border>
      <left/>
      <right/>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right style="thin">
        <color indexed="64"/>
      </right>
      <top style="medium">
        <color indexed="64"/>
      </top>
      <bottom style="medium">
        <color indexed="64"/>
      </bottom>
      <diagonal/>
    </border>
    <border>
      <left style="thin">
        <color indexed="64"/>
      </left>
      <right style="thin">
        <color indexed="64"/>
      </right>
      <top/>
      <bottom/>
      <diagonal/>
    </border>
    <border>
      <left/>
      <right/>
      <top style="thin">
        <color indexed="64"/>
      </top>
      <bottom style="thin">
        <color indexed="64"/>
      </bottom>
      <diagonal/>
    </border>
    <border>
      <left/>
      <right style="thin">
        <color rgb="FFB1BBCC"/>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right style="thin">
        <color indexed="64"/>
      </right>
      <top style="thin">
        <color indexed="64"/>
      </top>
      <bottom style="thin">
        <color indexed="64"/>
      </bottom>
      <diagonal/>
    </border>
  </borders>
  <cellStyleXfs count="27">
    <xf numFmtId="0" fontId="0" fillId="0" borderId="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0" fontId="8" fillId="0" borderId="0" applyNumberFormat="0" applyFill="0" applyBorder="0" applyAlignment="0" applyProtection="0"/>
    <xf numFmtId="0" fontId="16" fillId="7" borderId="0" applyNumberFormat="0" applyBorder="0" applyAlignment="0" applyProtection="0"/>
    <xf numFmtId="0" fontId="17" fillId="8" borderId="0" applyNumberFormat="0" applyBorder="0" applyAlignment="0" applyProtection="0"/>
    <xf numFmtId="0" fontId="5" fillId="10" borderId="0" applyNumberFormat="0" applyBorder="0" applyAlignment="0" applyProtection="0"/>
    <xf numFmtId="0" fontId="3" fillId="0" borderId="0"/>
    <xf numFmtId="43" fontId="3" fillId="0" borderId="0" applyFont="0" applyFill="0" applyBorder="0" applyAlignment="0" applyProtection="0"/>
    <xf numFmtId="43" fontId="22" fillId="0" borderId="0" applyFont="0" applyFill="0" applyBorder="0" applyAlignment="0" applyProtection="0"/>
    <xf numFmtId="43" fontId="22" fillId="0" borderId="0" applyFont="0" applyFill="0" applyBorder="0" applyAlignment="0" applyProtection="0"/>
    <xf numFmtId="44" fontId="23" fillId="0" borderId="0" applyFont="0" applyFill="0" applyBorder="0" applyAlignment="0" applyProtection="0"/>
    <xf numFmtId="44" fontId="3" fillId="0" borderId="0" applyFont="0" applyFill="0" applyBorder="0" applyAlignment="0" applyProtection="0"/>
    <xf numFmtId="44" fontId="24" fillId="0" borderId="0" applyFont="0" applyFill="0" applyBorder="0" applyAlignment="0" applyProtection="0"/>
    <xf numFmtId="0" fontId="3" fillId="0" borderId="0"/>
    <xf numFmtId="0" fontId="24" fillId="0" borderId="0"/>
    <xf numFmtId="0" fontId="25" fillId="0" borderId="0"/>
    <xf numFmtId="0" fontId="21" fillId="0" borderId="0"/>
    <xf numFmtId="44" fontId="21" fillId="0" borderId="0" applyFont="0" applyFill="0" applyBorder="0" applyAlignment="0" applyProtection="0"/>
    <xf numFmtId="9" fontId="26" fillId="0" borderId="0" applyFont="0" applyFill="0" applyBorder="0" applyAlignment="0" applyProtection="0"/>
    <xf numFmtId="43" fontId="3" fillId="0" borderId="0" applyFont="0" applyFill="0" applyBorder="0" applyAlignment="0" applyProtection="0"/>
    <xf numFmtId="9" fontId="3" fillId="0" borderId="0" applyFont="0" applyFill="0" applyBorder="0" applyAlignment="0" applyProtection="0"/>
    <xf numFmtId="44" fontId="3" fillId="0" borderId="0" applyFont="0" applyFill="0" applyBorder="0" applyAlignment="0" applyProtection="0"/>
  </cellStyleXfs>
  <cellXfs count="296">
    <xf numFmtId="0" fontId="0" fillId="0" borderId="0" xfId="0"/>
    <xf numFmtId="0" fontId="0" fillId="2" borderId="1" xfId="0" applyFill="1" applyBorder="1"/>
    <xf numFmtId="0" fontId="0" fillId="2" borderId="2" xfId="0" applyFill="1" applyBorder="1"/>
    <xf numFmtId="0" fontId="0" fillId="2" borderId="4" xfId="0" applyFill="1" applyBorder="1"/>
    <xf numFmtId="0" fontId="0" fillId="2" borderId="0" xfId="0" applyFill="1"/>
    <xf numFmtId="0" fontId="0" fillId="3" borderId="4" xfId="0" applyFill="1" applyBorder="1"/>
    <xf numFmtId="0" fontId="0" fillId="3" borderId="0" xfId="0" applyFill="1"/>
    <xf numFmtId="0" fontId="0" fillId="3" borderId="5" xfId="0" applyFill="1" applyBorder="1"/>
    <xf numFmtId="0" fontId="0" fillId="3" borderId="6" xfId="0" applyFill="1" applyBorder="1"/>
    <xf numFmtId="0" fontId="0" fillId="3" borderId="7" xfId="0" applyFill="1" applyBorder="1"/>
    <xf numFmtId="0" fontId="0" fillId="3" borderId="8" xfId="0" applyFill="1" applyBorder="1"/>
    <xf numFmtId="0" fontId="7" fillId="3" borderId="0" xfId="0" applyFont="1" applyFill="1" applyAlignment="1">
      <alignment horizontal="left" indent="1"/>
    </xf>
    <xf numFmtId="0" fontId="0" fillId="3" borderId="7" xfId="0" applyFill="1" applyBorder="1" applyProtection="1">
      <protection locked="0"/>
    </xf>
    <xf numFmtId="0" fontId="0" fillId="3" borderId="0" xfId="0" applyFill="1" applyAlignment="1">
      <alignment vertical="center"/>
    </xf>
    <xf numFmtId="0" fontId="10" fillId="3" borderId="4" xfId="0" applyFont="1" applyFill="1" applyBorder="1" applyAlignment="1" applyProtection="1">
      <alignment vertical="top"/>
      <protection locked="0"/>
    </xf>
    <xf numFmtId="0" fontId="10" fillId="3" borderId="0" xfId="0" applyFont="1" applyFill="1" applyAlignment="1" applyProtection="1">
      <alignment vertical="top"/>
      <protection locked="0"/>
    </xf>
    <xf numFmtId="0" fontId="10" fillId="3" borderId="5" xfId="0" applyFont="1" applyFill="1" applyBorder="1" applyAlignment="1" applyProtection="1">
      <alignment vertical="top"/>
      <protection locked="0"/>
    </xf>
    <xf numFmtId="0" fontId="12" fillId="4" borderId="9" xfId="0" applyFont="1" applyFill="1" applyBorder="1"/>
    <xf numFmtId="0" fontId="12" fillId="4" borderId="12" xfId="0" applyFont="1" applyFill="1" applyBorder="1"/>
    <xf numFmtId="0" fontId="7" fillId="0" borderId="0" xfId="0" applyFont="1"/>
    <xf numFmtId="0" fontId="14" fillId="0" borderId="0" xfId="0" applyFont="1"/>
    <xf numFmtId="0" fontId="15" fillId="0" borderId="0" xfId="0" applyFont="1"/>
    <xf numFmtId="0" fontId="0" fillId="4" borderId="1" xfId="0" applyFill="1" applyBorder="1"/>
    <xf numFmtId="0" fontId="0" fillId="4" borderId="2" xfId="0" applyFill="1" applyBorder="1"/>
    <xf numFmtId="0" fontId="0" fillId="4" borderId="3" xfId="0" applyFill="1" applyBorder="1"/>
    <xf numFmtId="0" fontId="0" fillId="4" borderId="4" xfId="0" applyFill="1" applyBorder="1"/>
    <xf numFmtId="0" fontId="0" fillId="4" borderId="0" xfId="0" applyFill="1"/>
    <xf numFmtId="0" fontId="0" fillId="4" borderId="5" xfId="0" applyFill="1" applyBorder="1"/>
    <xf numFmtId="0" fontId="0" fillId="4" borderId="6" xfId="0" applyFill="1" applyBorder="1"/>
    <xf numFmtId="0" fontId="0" fillId="4" borderId="7" xfId="0" applyFill="1" applyBorder="1"/>
    <xf numFmtId="0" fontId="0" fillId="4" borderId="8" xfId="0" applyFill="1" applyBorder="1"/>
    <xf numFmtId="0" fontId="0" fillId="6" borderId="4" xfId="0" applyFill="1" applyBorder="1"/>
    <xf numFmtId="0" fontId="0" fillId="6" borderId="0" xfId="0" applyFill="1"/>
    <xf numFmtId="0" fontId="0" fillId="6" borderId="5" xfId="0" applyFill="1" applyBorder="1"/>
    <xf numFmtId="0" fontId="15" fillId="6" borderId="4" xfId="0" applyFont="1" applyFill="1" applyBorder="1"/>
    <xf numFmtId="0" fontId="15" fillId="6" borderId="0" xfId="0" applyFont="1" applyFill="1"/>
    <xf numFmtId="0" fontId="15" fillId="6" borderId="5" xfId="0" applyFont="1" applyFill="1" applyBorder="1"/>
    <xf numFmtId="0" fontId="0" fillId="6" borderId="6" xfId="0" applyFill="1" applyBorder="1"/>
    <xf numFmtId="0" fontId="0" fillId="6" borderId="7" xfId="0" applyFill="1" applyBorder="1"/>
    <xf numFmtId="0" fontId="0" fillId="6" borderId="8" xfId="0" applyFill="1" applyBorder="1"/>
    <xf numFmtId="164" fontId="12" fillId="4" borderId="12" xfId="0" applyNumberFormat="1" applyFont="1" applyFill="1" applyBorder="1"/>
    <xf numFmtId="164" fontId="0" fillId="0" borderId="0" xfId="0" applyNumberFormat="1"/>
    <xf numFmtId="0" fontId="7" fillId="6" borderId="0" xfId="0" applyFont="1" applyFill="1"/>
    <xf numFmtId="0" fontId="14" fillId="6" borderId="0" xfId="0" applyFont="1" applyFill="1"/>
    <xf numFmtId="0" fontId="16" fillId="7" borderId="10" xfId="8" applyBorder="1"/>
    <xf numFmtId="0" fontId="16" fillId="7" borderId="13" xfId="8" quotePrefix="1" applyBorder="1"/>
    <xf numFmtId="0" fontId="16" fillId="7" borderId="13" xfId="8" applyBorder="1"/>
    <xf numFmtId="164" fontId="16" fillId="7" borderId="13" xfId="8" applyNumberFormat="1" applyBorder="1"/>
    <xf numFmtId="165" fontId="16" fillId="7" borderId="13" xfId="8" applyNumberFormat="1" applyBorder="1"/>
    <xf numFmtId="164" fontId="18" fillId="7" borderId="13" xfId="8" applyNumberFormat="1" applyFont="1" applyBorder="1"/>
    <xf numFmtId="164" fontId="19" fillId="0" borderId="0" xfId="0" applyNumberFormat="1" applyFont="1"/>
    <xf numFmtId="0" fontId="12" fillId="0" borderId="0" xfId="0" applyFont="1"/>
    <xf numFmtId="0" fontId="16" fillId="7" borderId="0" xfId="8"/>
    <xf numFmtId="0" fontId="5" fillId="10" borderId="13" xfId="10" quotePrefix="1" applyBorder="1"/>
    <xf numFmtId="0" fontId="5" fillId="10" borderId="13" xfId="10" applyBorder="1"/>
    <xf numFmtId="164" fontId="5" fillId="10" borderId="13" xfId="10" applyNumberFormat="1" applyBorder="1"/>
    <xf numFmtId="165" fontId="5" fillId="10" borderId="13" xfId="10" applyNumberFormat="1" applyBorder="1"/>
    <xf numFmtId="0" fontId="5" fillId="10" borderId="0" xfId="10"/>
    <xf numFmtId="8" fontId="5" fillId="10" borderId="13" xfId="10" applyNumberFormat="1" applyBorder="1"/>
    <xf numFmtId="8" fontId="16" fillId="7" borderId="13" xfId="8" applyNumberFormat="1" applyBorder="1"/>
    <xf numFmtId="0" fontId="12" fillId="4" borderId="12" xfId="0" applyFont="1" applyFill="1" applyBorder="1" applyAlignment="1">
      <alignment horizontal="left"/>
    </xf>
    <xf numFmtId="0" fontId="16" fillId="7" borderId="23" xfId="8" applyBorder="1"/>
    <xf numFmtId="164" fontId="16" fillId="7" borderId="23" xfId="8" applyNumberFormat="1" applyBorder="1"/>
    <xf numFmtId="165" fontId="16" fillId="7" borderId="23" xfId="8" applyNumberFormat="1" applyBorder="1"/>
    <xf numFmtId="0" fontId="0" fillId="0" borderId="21" xfId="0" applyBorder="1"/>
    <xf numFmtId="0" fontId="0" fillId="9" borderId="13" xfId="0" applyFill="1" applyBorder="1"/>
    <xf numFmtId="8" fontId="0" fillId="9" borderId="13" xfId="0" applyNumberFormat="1" applyFill="1" applyBorder="1"/>
    <xf numFmtId="164" fontId="19" fillId="9" borderId="13" xfId="0" applyNumberFormat="1" applyFont="1" applyFill="1" applyBorder="1"/>
    <xf numFmtId="0" fontId="12" fillId="4" borderId="28" xfId="0" applyFont="1" applyFill="1" applyBorder="1"/>
    <xf numFmtId="0" fontId="12" fillId="4" borderId="29" xfId="0" applyFont="1" applyFill="1" applyBorder="1"/>
    <xf numFmtId="0" fontId="12" fillId="4" borderId="29" xfId="0" applyFont="1" applyFill="1" applyBorder="1" applyAlignment="1">
      <alignment horizontal="left"/>
    </xf>
    <xf numFmtId="164" fontId="12" fillId="4" borderId="29" xfId="0" applyNumberFormat="1" applyFont="1" applyFill="1" applyBorder="1"/>
    <xf numFmtId="164" fontId="12" fillId="4" borderId="14" xfId="0" applyNumberFormat="1" applyFont="1" applyFill="1" applyBorder="1"/>
    <xf numFmtId="0" fontId="0" fillId="0" borderId="13" xfId="0" applyBorder="1"/>
    <xf numFmtId="164" fontId="19" fillId="0" borderId="13" xfId="0" applyNumberFormat="1" applyFont="1" applyBorder="1"/>
    <xf numFmtId="164" fontId="18" fillId="7" borderId="23" xfId="8" applyNumberFormat="1" applyFont="1" applyBorder="1"/>
    <xf numFmtId="0" fontId="17" fillId="8" borderId="24" xfId="9" applyBorder="1"/>
    <xf numFmtId="164" fontId="17" fillId="8" borderId="24" xfId="9" applyNumberFormat="1" applyBorder="1"/>
    <xf numFmtId="164" fontId="18" fillId="8" borderId="24" xfId="9" applyNumberFormat="1" applyFont="1" applyBorder="1"/>
    <xf numFmtId="164" fontId="18" fillId="8" borderId="25" xfId="9" applyNumberFormat="1" applyFont="1" applyBorder="1"/>
    <xf numFmtId="165" fontId="12" fillId="4" borderId="12" xfId="0" applyNumberFormat="1" applyFont="1" applyFill="1" applyBorder="1"/>
    <xf numFmtId="165" fontId="17" fillId="8" borderId="24" xfId="9" applyNumberFormat="1" applyBorder="1"/>
    <xf numFmtId="165" fontId="0" fillId="0" borderId="0" xfId="0" applyNumberFormat="1"/>
    <xf numFmtId="0" fontId="5" fillId="10" borderId="27" xfId="10" applyBorder="1"/>
    <xf numFmtId="0" fontId="5" fillId="10" borderId="26" xfId="10" applyBorder="1"/>
    <xf numFmtId="8" fontId="5" fillId="10" borderId="26" xfId="10" applyNumberFormat="1" applyBorder="1"/>
    <xf numFmtId="0" fontId="5" fillId="10" borderId="31" xfId="10" applyBorder="1"/>
    <xf numFmtId="0" fontId="4" fillId="10" borderId="13" xfId="10" applyFont="1" applyBorder="1"/>
    <xf numFmtId="0" fontId="12" fillId="4" borderId="13" xfId="0" applyFont="1" applyFill="1" applyBorder="1"/>
    <xf numFmtId="164" fontId="12" fillId="4" borderId="13" xfId="0" applyNumberFormat="1" applyFont="1" applyFill="1" applyBorder="1"/>
    <xf numFmtId="0" fontId="0" fillId="0" borderId="23" xfId="0" applyBorder="1"/>
    <xf numFmtId="0" fontId="0" fillId="0" borderId="26" xfId="0" applyBorder="1"/>
    <xf numFmtId="164" fontId="19" fillId="0" borderId="26" xfId="0" applyNumberFormat="1" applyFont="1" applyBorder="1"/>
    <xf numFmtId="0" fontId="0" fillId="0" borderId="24" xfId="0" applyBorder="1"/>
    <xf numFmtId="165" fontId="12" fillId="4" borderId="13" xfId="0" applyNumberFormat="1" applyFont="1" applyFill="1" applyBorder="1" applyAlignment="1">
      <alignment horizontal="left"/>
    </xf>
    <xf numFmtId="165" fontId="5" fillId="10" borderId="13" xfId="10" applyNumberFormat="1" applyBorder="1" applyAlignment="1">
      <alignment horizontal="left"/>
    </xf>
    <xf numFmtId="165" fontId="0" fillId="0" borderId="26" xfId="0" applyNumberFormat="1" applyBorder="1"/>
    <xf numFmtId="165" fontId="0" fillId="0" borderId="13" xfId="0" applyNumberFormat="1" applyBorder="1"/>
    <xf numFmtId="165" fontId="12" fillId="4" borderId="13" xfId="0" applyNumberFormat="1" applyFont="1" applyFill="1" applyBorder="1"/>
    <xf numFmtId="0" fontId="0" fillId="3" borderId="4" xfId="0" applyFill="1" applyBorder="1" applyAlignment="1" applyProtection="1">
      <alignment horizontal="left" vertical="top"/>
      <protection locked="0"/>
    </xf>
    <xf numFmtId="0" fontId="0" fillId="3" borderId="0" xfId="0" applyFill="1" applyAlignment="1" applyProtection="1">
      <alignment horizontal="left" vertical="top"/>
      <protection locked="0"/>
    </xf>
    <xf numFmtId="0" fontId="0" fillId="3" borderId="5" xfId="0" applyFill="1" applyBorder="1" applyAlignment="1" applyProtection="1">
      <alignment horizontal="left" vertical="top"/>
      <protection locked="0"/>
    </xf>
    <xf numFmtId="0" fontId="0" fillId="3" borderId="6" xfId="0" applyFill="1" applyBorder="1" applyAlignment="1" applyProtection="1">
      <alignment horizontal="left" vertical="top"/>
      <protection locked="0"/>
    </xf>
    <xf numFmtId="0" fontId="0" fillId="3" borderId="7" xfId="0" applyFill="1" applyBorder="1" applyAlignment="1" applyProtection="1">
      <alignment horizontal="left" vertical="top"/>
      <protection locked="0"/>
    </xf>
    <xf numFmtId="0" fontId="0" fillId="3" borderId="8" xfId="0" applyFill="1" applyBorder="1" applyAlignment="1" applyProtection="1">
      <alignment horizontal="left" vertical="top"/>
      <protection locked="0"/>
    </xf>
    <xf numFmtId="164" fontId="0" fillId="3" borderId="0" xfId="0" applyNumberFormat="1" applyFill="1" applyAlignment="1" applyProtection="1">
      <alignment horizontal="right" vertical="center"/>
      <protection locked="0"/>
    </xf>
    <xf numFmtId="164" fontId="0" fillId="3" borderId="0" xfId="0" applyNumberFormat="1" applyFill="1" applyAlignment="1" applyProtection="1">
      <alignment horizontal="center" vertical="center"/>
      <protection locked="0"/>
    </xf>
    <xf numFmtId="0" fontId="3" fillId="10" borderId="10" xfId="10" applyFont="1" applyBorder="1"/>
    <xf numFmtId="0" fontId="3" fillId="10" borderId="13" xfId="10" applyFont="1" applyBorder="1"/>
    <xf numFmtId="0" fontId="3" fillId="10" borderId="26" xfId="10" applyFont="1" applyBorder="1"/>
    <xf numFmtId="165" fontId="19" fillId="0" borderId="13" xfId="0" applyNumberFormat="1" applyFont="1" applyBorder="1"/>
    <xf numFmtId="165" fontId="19" fillId="0" borderId="26" xfId="0" applyNumberFormat="1" applyFont="1" applyBorder="1"/>
    <xf numFmtId="3" fontId="17" fillId="8" borderId="24" xfId="9" applyNumberFormat="1" applyBorder="1"/>
    <xf numFmtId="165" fontId="16" fillId="7" borderId="13" xfId="8" applyNumberFormat="1" applyBorder="1" applyAlignment="1">
      <alignment horizontal="right"/>
    </xf>
    <xf numFmtId="8" fontId="16" fillId="7" borderId="33" xfId="8" applyNumberFormat="1" applyBorder="1" applyAlignment="1">
      <alignment vertical="center"/>
    </xf>
    <xf numFmtId="4" fontId="0" fillId="0" borderId="0" xfId="0" applyNumberFormat="1"/>
    <xf numFmtId="4" fontId="17" fillId="8" borderId="24" xfId="9" applyNumberFormat="1" applyBorder="1"/>
    <xf numFmtId="4" fontId="5" fillId="10" borderId="13" xfId="10" applyNumberFormat="1" applyBorder="1"/>
    <xf numFmtId="0" fontId="3" fillId="10" borderId="13" xfId="10" quotePrefix="1" applyFont="1" applyBorder="1"/>
    <xf numFmtId="8" fontId="17" fillId="8" borderId="13" xfId="9" applyNumberFormat="1" applyBorder="1"/>
    <xf numFmtId="0" fontId="17" fillId="8" borderId="13" xfId="9" applyBorder="1"/>
    <xf numFmtId="8" fontId="16" fillId="7" borderId="13" xfId="8" applyNumberFormat="1" applyBorder="1" applyAlignment="1">
      <alignment wrapText="1"/>
    </xf>
    <xf numFmtId="7" fontId="16" fillId="7" borderId="13" xfId="8" applyNumberFormat="1" applyBorder="1" applyAlignment="1">
      <alignment horizontal="right"/>
    </xf>
    <xf numFmtId="0" fontId="0" fillId="0" borderId="17" xfId="0" applyBorder="1"/>
    <xf numFmtId="164" fontId="19" fillId="0" borderId="32" xfId="0" applyNumberFormat="1" applyFont="1" applyBorder="1"/>
    <xf numFmtId="0" fontId="0" fillId="0" borderId="32" xfId="0" applyBorder="1"/>
    <xf numFmtId="165" fontId="0" fillId="9" borderId="13" xfId="0" applyNumberFormat="1" applyFill="1" applyBorder="1"/>
    <xf numFmtId="4" fontId="12" fillId="4" borderId="12" xfId="0" applyNumberFormat="1" applyFont="1" applyFill="1" applyBorder="1"/>
    <xf numFmtId="4" fontId="16" fillId="7" borderId="23" xfId="8" applyNumberFormat="1" applyBorder="1"/>
    <xf numFmtId="4" fontId="16" fillId="7" borderId="13" xfId="8" applyNumberFormat="1" applyBorder="1"/>
    <xf numFmtId="4" fontId="0" fillId="9" borderId="13" xfId="0" applyNumberFormat="1" applyFill="1" applyBorder="1"/>
    <xf numFmtId="4" fontId="12" fillId="4" borderId="29" xfId="0" applyNumberFormat="1" applyFont="1" applyFill="1" applyBorder="1"/>
    <xf numFmtId="0" fontId="3" fillId="0" borderId="0" xfId="18"/>
    <xf numFmtId="38" fontId="17" fillId="8" borderId="13" xfId="9" applyNumberFormat="1" applyBorder="1"/>
    <xf numFmtId="0" fontId="2" fillId="10" borderId="10" xfId="10" applyFont="1" applyBorder="1"/>
    <xf numFmtId="0" fontId="2" fillId="10" borderId="13" xfId="10" applyFont="1" applyBorder="1"/>
    <xf numFmtId="0" fontId="0" fillId="3" borderId="4" xfId="0" applyFill="1" applyBorder="1" applyAlignment="1">
      <alignment horizontal="left"/>
    </xf>
    <xf numFmtId="0" fontId="0" fillId="3" borderId="0" xfId="0" applyFill="1" applyAlignment="1">
      <alignment horizontal="left"/>
    </xf>
    <xf numFmtId="0" fontId="0" fillId="3" borderId="5" xfId="0" applyFill="1" applyBorder="1" applyAlignment="1">
      <alignment horizontal="left"/>
    </xf>
    <xf numFmtId="0" fontId="13" fillId="5" borderId="4" xfId="0" applyFont="1" applyFill="1" applyBorder="1" applyAlignment="1">
      <alignment horizontal="center" vertical="center" wrapText="1"/>
    </xf>
    <xf numFmtId="0" fontId="13" fillId="5" borderId="0" xfId="0" applyFont="1" applyFill="1" applyAlignment="1">
      <alignment horizontal="center" vertical="center" wrapText="1"/>
    </xf>
    <xf numFmtId="0" fontId="13" fillId="5" borderId="5" xfId="0" applyFont="1" applyFill="1" applyBorder="1" applyAlignment="1">
      <alignment horizontal="center" vertical="center" wrapText="1"/>
    </xf>
    <xf numFmtId="0" fontId="5" fillId="0" borderId="0" xfId="10" applyFill="1"/>
    <xf numFmtId="0" fontId="0" fillId="0" borderId="30" xfId="0" applyBorder="1"/>
    <xf numFmtId="0" fontId="0" fillId="0" borderId="0" xfId="0" applyBorder="1"/>
    <xf numFmtId="0" fontId="17" fillId="8" borderId="34" xfId="9" applyBorder="1"/>
    <xf numFmtId="164" fontId="5" fillId="10" borderId="26" xfId="10" applyNumberFormat="1" applyBorder="1"/>
    <xf numFmtId="0" fontId="0" fillId="0" borderId="0" xfId="0" applyFill="1"/>
    <xf numFmtId="0" fontId="16" fillId="0" borderId="0" xfId="8" applyFill="1"/>
    <xf numFmtId="0" fontId="1" fillId="10" borderId="13" xfId="10" applyFont="1" applyBorder="1"/>
    <xf numFmtId="0" fontId="1" fillId="11" borderId="36" xfId="10" applyFont="1" applyFill="1" applyBorder="1"/>
    <xf numFmtId="0" fontId="3" fillId="11" borderId="26" xfId="10" applyFont="1" applyFill="1" applyBorder="1"/>
    <xf numFmtId="8" fontId="5" fillId="11" borderId="26" xfId="10" applyNumberFormat="1" applyFill="1" applyBorder="1"/>
    <xf numFmtId="165" fontId="5" fillId="11" borderId="13" xfId="10" applyNumberFormat="1" applyFill="1" applyBorder="1"/>
    <xf numFmtId="0" fontId="5" fillId="11" borderId="13" xfId="10" applyFill="1" applyBorder="1"/>
    <xf numFmtId="164" fontId="5" fillId="11" borderId="13" xfId="10" applyNumberFormat="1" applyFill="1" applyBorder="1"/>
    <xf numFmtId="164" fontId="5" fillId="11" borderId="26" xfId="10" applyNumberFormat="1" applyFill="1" applyBorder="1"/>
    <xf numFmtId="0" fontId="1" fillId="0" borderId="0" xfId="10" applyFont="1" applyFill="1"/>
    <xf numFmtId="0" fontId="5" fillId="0" borderId="0" xfId="10" applyFill="1" applyBorder="1"/>
    <xf numFmtId="0" fontId="1" fillId="0" borderId="0" xfId="10" applyFont="1" applyFill="1" applyBorder="1"/>
    <xf numFmtId="0" fontId="10" fillId="3" borderId="0" xfId="0" applyFont="1" applyFill="1" applyBorder="1" applyAlignment="1" applyProtection="1">
      <alignment vertical="top"/>
      <protection locked="0"/>
    </xf>
    <xf numFmtId="0" fontId="27" fillId="9" borderId="35" xfId="0" applyFont="1" applyFill="1" applyBorder="1"/>
    <xf numFmtId="0" fontId="27" fillId="9" borderId="26" xfId="0" applyFont="1" applyFill="1" applyBorder="1"/>
    <xf numFmtId="0" fontId="27" fillId="10" borderId="36" xfId="10" applyFont="1" applyBorder="1"/>
    <xf numFmtId="0" fontId="27" fillId="10" borderId="26" xfId="10" applyFont="1" applyBorder="1"/>
    <xf numFmtId="0" fontId="27" fillId="10" borderId="13" xfId="10" applyFont="1" applyBorder="1"/>
    <xf numFmtId="0" fontId="27" fillId="9" borderId="26" xfId="0" applyFont="1" applyFill="1" applyBorder="1" applyAlignment="1">
      <alignment horizontal="left"/>
    </xf>
    <xf numFmtId="4" fontId="27" fillId="9" borderId="26" xfId="0" applyNumberFormat="1" applyFont="1" applyFill="1" applyBorder="1"/>
    <xf numFmtId="164" fontId="27" fillId="9" borderId="26" xfId="0" applyNumberFormat="1" applyFont="1" applyFill="1" applyBorder="1"/>
    <xf numFmtId="6" fontId="27" fillId="9" borderId="26" xfId="0" applyNumberFormat="1" applyFont="1" applyFill="1" applyBorder="1" applyAlignment="1">
      <alignment horizontal="right"/>
    </xf>
    <xf numFmtId="0" fontId="16" fillId="7" borderId="13" xfId="8" applyBorder="1" applyAlignment="1">
      <alignment wrapText="1"/>
    </xf>
    <xf numFmtId="0" fontId="0" fillId="3" borderId="4" xfId="0" applyFill="1" applyBorder="1" applyAlignment="1">
      <alignment horizontal="left"/>
    </xf>
    <xf numFmtId="0" fontId="0" fillId="3" borderId="0" xfId="0" applyFill="1" applyAlignment="1">
      <alignment horizontal="left"/>
    </xf>
    <xf numFmtId="0" fontId="0" fillId="3" borderId="5" xfId="0" applyFill="1" applyBorder="1" applyAlignment="1">
      <alignment horizontal="left"/>
    </xf>
    <xf numFmtId="0" fontId="7" fillId="3" borderId="4" xfId="0" applyFont="1" applyFill="1" applyBorder="1" applyAlignment="1">
      <alignment horizontal="left"/>
    </xf>
    <xf numFmtId="0" fontId="7" fillId="3" borderId="0" xfId="0" applyFont="1" applyFill="1" applyAlignment="1">
      <alignment horizontal="left"/>
    </xf>
    <xf numFmtId="0" fontId="7" fillId="3" borderId="5" xfId="0" applyFont="1" applyFill="1" applyBorder="1" applyAlignment="1">
      <alignment horizontal="left"/>
    </xf>
    <xf numFmtId="0" fontId="14" fillId="3" borderId="6" xfId="0" applyFont="1" applyFill="1" applyBorder="1" applyAlignment="1">
      <alignment horizontal="left"/>
    </xf>
    <xf numFmtId="0" fontId="14" fillId="3" borderId="7" xfId="0" applyFont="1" applyFill="1" applyBorder="1" applyAlignment="1">
      <alignment horizontal="left"/>
    </xf>
    <xf numFmtId="0" fontId="14" fillId="3" borderId="8" xfId="0" applyFont="1" applyFill="1" applyBorder="1" applyAlignment="1">
      <alignment horizontal="left"/>
    </xf>
    <xf numFmtId="0" fontId="6" fillId="3" borderId="14" xfId="0" applyFont="1" applyFill="1" applyBorder="1" applyAlignment="1">
      <alignment horizontal="center" vertical="center" wrapText="1"/>
    </xf>
    <xf numFmtId="0" fontId="6" fillId="3" borderId="2" xfId="0" applyFont="1" applyFill="1" applyBorder="1" applyAlignment="1">
      <alignment horizontal="center" vertical="center"/>
    </xf>
    <xf numFmtId="0" fontId="6" fillId="3" borderId="15" xfId="0" applyFont="1" applyFill="1" applyBorder="1" applyAlignment="1">
      <alignment horizontal="center" vertical="center"/>
    </xf>
    <xf numFmtId="0" fontId="6" fillId="3" borderId="11" xfId="0" applyFont="1" applyFill="1" applyBorder="1" applyAlignment="1">
      <alignment horizontal="center" vertical="center"/>
    </xf>
    <xf numFmtId="0" fontId="6" fillId="3" borderId="0" xfId="0" applyFont="1" applyFill="1" applyAlignment="1">
      <alignment horizontal="center" vertical="center"/>
    </xf>
    <xf numFmtId="0" fontId="6" fillId="3" borderId="16" xfId="0" applyFont="1" applyFill="1" applyBorder="1" applyAlignment="1">
      <alignment horizontal="center" vertical="center"/>
    </xf>
    <xf numFmtId="0" fontId="6" fillId="3" borderId="18" xfId="0" applyFont="1" applyFill="1" applyBorder="1" applyAlignment="1">
      <alignment horizontal="center" vertical="center"/>
    </xf>
    <xf numFmtId="0" fontId="6" fillId="3" borderId="7" xfId="0" applyFont="1" applyFill="1" applyBorder="1" applyAlignment="1">
      <alignment horizontal="center" vertical="center"/>
    </xf>
    <xf numFmtId="0" fontId="6" fillId="3" borderId="19" xfId="0" applyFont="1" applyFill="1" applyBorder="1" applyAlignment="1">
      <alignment horizontal="center" vertical="center"/>
    </xf>
    <xf numFmtId="0" fontId="8" fillId="3" borderId="4" xfId="7" applyFill="1" applyBorder="1" applyAlignment="1">
      <alignment horizontal="left"/>
    </xf>
    <xf numFmtId="0" fontId="8" fillId="3" borderId="0" xfId="7" applyFill="1" applyAlignment="1">
      <alignment horizontal="left"/>
    </xf>
    <xf numFmtId="0" fontId="8" fillId="3" borderId="5" xfId="7" applyFill="1" applyBorder="1" applyAlignment="1">
      <alignment horizontal="left"/>
    </xf>
    <xf numFmtId="0" fontId="15" fillId="0" borderId="20" xfId="0" applyFont="1" applyBorder="1" applyAlignment="1">
      <alignment horizontal="center"/>
    </xf>
    <xf numFmtId="0" fontId="15" fillId="0" borderId="21" xfId="0" applyFont="1" applyBorder="1" applyAlignment="1">
      <alignment horizontal="center"/>
    </xf>
    <xf numFmtId="0" fontId="15" fillId="0" borderId="22" xfId="0" applyFont="1" applyBorder="1" applyAlignment="1">
      <alignment horizontal="center"/>
    </xf>
    <xf numFmtId="0" fontId="13" fillId="5" borderId="4" xfId="0" applyFont="1" applyFill="1" applyBorder="1" applyAlignment="1">
      <alignment horizontal="center" vertical="center" wrapText="1"/>
    </xf>
    <xf numFmtId="0" fontId="13" fillId="5" borderId="0" xfId="0" applyFont="1" applyFill="1" applyAlignment="1">
      <alignment horizontal="center" vertical="center" wrapText="1"/>
    </xf>
    <xf numFmtId="0" fontId="13" fillId="5" borderId="5" xfId="0" applyFont="1" applyFill="1" applyBorder="1" applyAlignment="1">
      <alignment horizontal="center" vertical="center" wrapText="1"/>
    </xf>
    <xf numFmtId="0" fontId="15" fillId="0" borderId="20" xfId="0" applyFont="1" applyBorder="1" applyAlignment="1">
      <alignment horizontal="left"/>
    </xf>
    <xf numFmtId="0" fontId="15" fillId="0" borderId="21" xfId="0" applyFont="1" applyBorder="1" applyAlignment="1">
      <alignment horizontal="left"/>
    </xf>
    <xf numFmtId="0" fontId="15" fillId="0" borderId="22" xfId="0" applyFont="1" applyBorder="1" applyAlignment="1">
      <alignment horizontal="left"/>
    </xf>
    <xf numFmtId="0" fontId="0" fillId="3" borderId="6" xfId="0" applyFill="1" applyBorder="1" applyAlignment="1">
      <alignment horizontal="left"/>
    </xf>
    <xf numFmtId="0" fontId="0" fillId="3" borderId="7" xfId="0" applyFill="1" applyBorder="1" applyAlignment="1">
      <alignment horizontal="left"/>
    </xf>
    <xf numFmtId="0" fontId="0" fillId="3" borderId="8" xfId="0" applyFill="1" applyBorder="1" applyAlignment="1">
      <alignment horizontal="left"/>
    </xf>
    <xf numFmtId="0" fontId="13" fillId="5" borderId="6" xfId="0" applyFont="1" applyFill="1" applyBorder="1" applyAlignment="1">
      <alignment horizontal="center" vertical="center" wrapText="1"/>
    </xf>
    <xf numFmtId="0" fontId="13" fillId="5" borderId="7" xfId="0" applyFont="1" applyFill="1" applyBorder="1" applyAlignment="1">
      <alignment horizontal="center" vertical="center" wrapText="1"/>
    </xf>
    <xf numFmtId="0" fontId="13" fillId="5" borderId="8" xfId="0" applyFont="1" applyFill="1" applyBorder="1" applyAlignment="1">
      <alignment horizontal="center" vertical="center" wrapText="1"/>
    </xf>
    <xf numFmtId="0" fontId="6" fillId="3" borderId="1" xfId="0" applyFont="1" applyFill="1" applyBorder="1" applyAlignment="1">
      <alignment horizontal="center" vertical="center" wrapText="1"/>
    </xf>
    <xf numFmtId="0" fontId="6" fillId="3" borderId="3" xfId="0" applyFont="1" applyFill="1" applyBorder="1" applyAlignment="1">
      <alignment horizontal="center" vertical="center"/>
    </xf>
    <xf numFmtId="0" fontId="6" fillId="3" borderId="4" xfId="0" applyFont="1" applyFill="1" applyBorder="1" applyAlignment="1">
      <alignment horizontal="center" vertical="center"/>
    </xf>
    <xf numFmtId="0" fontId="6" fillId="3" borderId="5" xfId="0" applyFont="1" applyFill="1" applyBorder="1" applyAlignment="1">
      <alignment horizontal="center" vertical="center"/>
    </xf>
    <xf numFmtId="14" fontId="0" fillId="3" borderId="2" xfId="0" applyNumberFormat="1" applyFill="1" applyBorder="1" applyAlignment="1" applyProtection="1">
      <alignment horizontal="center" vertical="center"/>
      <protection locked="0"/>
    </xf>
    <xf numFmtId="0" fontId="0" fillId="3" borderId="2" xfId="0" applyFill="1" applyBorder="1" applyAlignment="1" applyProtection="1">
      <alignment horizontal="center" vertical="center"/>
      <protection locked="0"/>
    </xf>
    <xf numFmtId="0" fontId="0" fillId="3" borderId="3" xfId="0" applyFill="1" applyBorder="1" applyAlignment="1" applyProtection="1">
      <alignment horizontal="center" vertical="center"/>
      <protection locked="0"/>
    </xf>
    <xf numFmtId="0" fontId="0" fillId="3" borderId="7" xfId="0" applyFill="1" applyBorder="1" applyAlignment="1" applyProtection="1">
      <alignment horizontal="center" vertical="center"/>
      <protection locked="0"/>
    </xf>
    <xf numFmtId="0" fontId="0" fillId="3" borderId="8" xfId="0" applyFill="1" applyBorder="1" applyAlignment="1" applyProtection="1">
      <alignment horizontal="center" vertical="center"/>
      <protection locked="0"/>
    </xf>
    <xf numFmtId="0" fontId="7" fillId="3" borderId="1" xfId="0" applyFont="1" applyFill="1" applyBorder="1" applyAlignment="1">
      <alignment horizontal="center" vertical="center"/>
    </xf>
    <xf numFmtId="0" fontId="7" fillId="3" borderId="6" xfId="0" applyFont="1" applyFill="1" applyBorder="1" applyAlignment="1">
      <alignment horizontal="center" vertical="center"/>
    </xf>
    <xf numFmtId="0" fontId="7" fillId="3" borderId="4" xfId="0" applyFont="1" applyFill="1" applyBorder="1" applyAlignment="1">
      <alignment horizontal="center" vertical="center"/>
    </xf>
    <xf numFmtId="0" fontId="0" fillId="3" borderId="0" xfId="0" applyFill="1" applyAlignment="1" applyProtection="1">
      <alignment horizontal="center" vertical="center"/>
      <protection locked="0"/>
    </xf>
    <xf numFmtId="0" fontId="0" fillId="3" borderId="5" xfId="0" applyFill="1" applyBorder="1" applyAlignment="1" applyProtection="1">
      <alignment horizontal="center" vertical="center"/>
      <protection locked="0"/>
    </xf>
    <xf numFmtId="0" fontId="7" fillId="3" borderId="1" xfId="0" applyFont="1" applyFill="1" applyBorder="1" applyAlignment="1">
      <alignment horizontal="center" wrapText="1"/>
    </xf>
    <xf numFmtId="0" fontId="7" fillId="3" borderId="6" xfId="0" applyFont="1" applyFill="1" applyBorder="1" applyAlignment="1">
      <alignment horizontal="center" wrapText="1"/>
    </xf>
    <xf numFmtId="0" fontId="8" fillId="0" borderId="1" xfId="7" applyBorder="1" applyAlignment="1">
      <alignment horizontal="center" vertical="center"/>
    </xf>
    <xf numFmtId="0" fontId="8" fillId="0" borderId="2" xfId="7" applyBorder="1" applyAlignment="1">
      <alignment horizontal="center" vertical="center"/>
    </xf>
    <xf numFmtId="0" fontId="8" fillId="0" borderId="3" xfId="7" applyBorder="1" applyAlignment="1">
      <alignment horizontal="center" vertical="center"/>
    </xf>
    <xf numFmtId="0" fontId="8" fillId="0" borderId="6" xfId="7" applyBorder="1" applyAlignment="1">
      <alignment horizontal="center" vertical="center"/>
    </xf>
    <xf numFmtId="0" fontId="8" fillId="0" borderId="7" xfId="7" applyBorder="1" applyAlignment="1">
      <alignment horizontal="center" vertical="center"/>
    </xf>
    <xf numFmtId="0" fontId="8" fillId="0" borderId="8" xfId="7" applyBorder="1" applyAlignment="1">
      <alignment horizontal="center" vertical="center"/>
    </xf>
    <xf numFmtId="0" fontId="7" fillId="3" borderId="1" xfId="0" applyFont="1" applyFill="1" applyBorder="1" applyAlignment="1">
      <alignment horizontal="left" vertical="center" indent="1"/>
    </xf>
    <xf numFmtId="0" fontId="7" fillId="3" borderId="2" xfId="0" applyFont="1" applyFill="1" applyBorder="1" applyAlignment="1">
      <alignment horizontal="left" vertical="center" indent="1"/>
    </xf>
    <xf numFmtId="0" fontId="7" fillId="3" borderId="3" xfId="0" applyFont="1" applyFill="1" applyBorder="1" applyAlignment="1">
      <alignment horizontal="left" vertical="center" indent="1"/>
    </xf>
    <xf numFmtId="0" fontId="0" fillId="3" borderId="4" xfId="0" applyFill="1" applyBorder="1" applyAlignment="1" applyProtection="1">
      <alignment vertical="top"/>
      <protection locked="0"/>
    </xf>
    <xf numFmtId="0" fontId="0" fillId="3" borderId="0" xfId="0" applyFill="1" applyAlignment="1" applyProtection="1">
      <alignment vertical="top"/>
      <protection locked="0"/>
    </xf>
    <xf numFmtId="0" fontId="0" fillId="3" borderId="5" xfId="0" applyFill="1" applyBorder="1" applyAlignment="1" applyProtection="1">
      <alignment vertical="top"/>
      <protection locked="0"/>
    </xf>
    <xf numFmtId="0" fontId="11" fillId="3" borderId="1" xfId="0" applyFont="1" applyFill="1" applyBorder="1" applyAlignment="1">
      <alignment horizontal="left" vertical="center" indent="1"/>
    </xf>
    <xf numFmtId="0" fontId="11" fillId="3" borderId="2" xfId="0" applyFont="1" applyFill="1" applyBorder="1" applyAlignment="1">
      <alignment horizontal="left" vertical="center" indent="1"/>
    </xf>
    <xf numFmtId="0" fontId="11" fillId="3" borderId="3" xfId="0" applyFont="1" applyFill="1" applyBorder="1" applyAlignment="1">
      <alignment horizontal="left" vertical="center" indent="1"/>
    </xf>
    <xf numFmtId="0" fontId="11" fillId="3" borderId="4" xfId="0" applyFont="1" applyFill="1" applyBorder="1" applyAlignment="1">
      <alignment horizontal="left" vertical="center" indent="1"/>
    </xf>
    <xf numFmtId="0" fontId="11" fillId="3" borderId="0" xfId="0" applyFont="1" applyFill="1" applyAlignment="1">
      <alignment horizontal="left" vertical="center" indent="1"/>
    </xf>
    <xf numFmtId="0" fontId="11" fillId="3" borderId="5" xfId="0" applyFont="1" applyFill="1" applyBorder="1" applyAlignment="1">
      <alignment horizontal="left" vertical="center" indent="1"/>
    </xf>
    <xf numFmtId="0" fontId="0" fillId="3" borderId="4" xfId="0" applyFill="1" applyBorder="1" applyAlignment="1" applyProtection="1">
      <alignment horizontal="left" vertical="center" indent="1"/>
      <protection locked="0"/>
    </xf>
    <xf numFmtId="0" fontId="0" fillId="3" borderId="0" xfId="0" applyFill="1" applyAlignment="1" applyProtection="1">
      <alignment horizontal="left" vertical="center" indent="1"/>
      <protection locked="0"/>
    </xf>
    <xf numFmtId="0" fontId="0" fillId="3" borderId="5" xfId="0" applyFill="1" applyBorder="1" applyAlignment="1" applyProtection="1">
      <alignment horizontal="left" vertical="center" indent="1"/>
      <protection locked="0"/>
    </xf>
    <xf numFmtId="0" fontId="0" fillId="3" borderId="6" xfId="0" applyFill="1" applyBorder="1" applyAlignment="1" applyProtection="1">
      <alignment horizontal="left" vertical="center" indent="1"/>
      <protection locked="0"/>
    </xf>
    <xf numFmtId="0" fontId="0" fillId="3" borderId="7" xfId="0" applyFill="1" applyBorder="1" applyAlignment="1" applyProtection="1">
      <alignment horizontal="left" vertical="center" indent="1"/>
      <protection locked="0"/>
    </xf>
    <xf numFmtId="0" fontId="0" fillId="3" borderId="8" xfId="0" applyFill="1" applyBorder="1" applyAlignment="1" applyProtection="1">
      <alignment horizontal="left" vertical="center" indent="1"/>
      <protection locked="0"/>
    </xf>
    <xf numFmtId="0" fontId="7" fillId="3" borderId="5" xfId="0" applyFont="1" applyFill="1" applyBorder="1" applyAlignment="1">
      <alignment horizontal="left" vertical="center" indent="1"/>
    </xf>
    <xf numFmtId="0" fontId="7" fillId="3" borderId="4" xfId="0" applyFont="1" applyFill="1" applyBorder="1" applyAlignment="1">
      <alignment horizontal="left" vertical="center" indent="1"/>
    </xf>
    <xf numFmtId="0" fontId="7" fillId="3" borderId="0" xfId="0" applyFont="1" applyFill="1" applyAlignment="1">
      <alignment horizontal="left" vertical="center" indent="1"/>
    </xf>
    <xf numFmtId="0" fontId="0" fillId="3" borderId="4" xfId="0" applyFill="1" applyBorder="1" applyAlignment="1" applyProtection="1">
      <alignment horizontal="left" indent="1"/>
      <protection locked="0"/>
    </xf>
    <xf numFmtId="0" fontId="0" fillId="3" borderId="0" xfId="0" applyFill="1" applyAlignment="1" applyProtection="1">
      <alignment horizontal="left" indent="1"/>
      <protection locked="0"/>
    </xf>
    <xf numFmtId="0" fontId="0" fillId="3" borderId="5" xfId="0" applyFill="1" applyBorder="1" applyAlignment="1" applyProtection="1">
      <alignment horizontal="left" indent="1"/>
      <protection locked="0"/>
    </xf>
    <xf numFmtId="0" fontId="0" fillId="3" borderId="6" xfId="0" applyFill="1" applyBorder="1" applyAlignment="1" applyProtection="1">
      <alignment horizontal="left" indent="1"/>
      <protection locked="0"/>
    </xf>
    <xf numFmtId="0" fontId="0" fillId="3" borderId="7" xfId="0" applyFill="1" applyBorder="1" applyAlignment="1" applyProtection="1">
      <alignment horizontal="left" indent="1"/>
      <protection locked="0"/>
    </xf>
    <xf numFmtId="0" fontId="0" fillId="3" borderId="8" xfId="0" applyFill="1" applyBorder="1" applyAlignment="1" applyProtection="1">
      <alignment horizontal="left" indent="1"/>
      <protection locked="0"/>
    </xf>
    <xf numFmtId="0" fontId="0" fillId="3" borderId="4" xfId="0" applyFill="1" applyBorder="1" applyAlignment="1">
      <alignment horizontal="left" vertical="top" wrapText="1"/>
    </xf>
    <xf numFmtId="0" fontId="0" fillId="3" borderId="0" xfId="0" applyFill="1" applyAlignment="1">
      <alignment horizontal="left" vertical="top"/>
    </xf>
    <xf numFmtId="0" fontId="0" fillId="3" borderId="5" xfId="0" applyFill="1" applyBorder="1" applyAlignment="1">
      <alignment horizontal="left" vertical="top"/>
    </xf>
    <xf numFmtId="0" fontId="0" fillId="3" borderId="4" xfId="0" applyFill="1" applyBorder="1" applyAlignment="1">
      <alignment horizontal="left" vertical="top"/>
    </xf>
    <xf numFmtId="0" fontId="0" fillId="3" borderId="6" xfId="0" applyFill="1" applyBorder="1" applyAlignment="1">
      <alignment horizontal="left" vertical="top"/>
    </xf>
    <xf numFmtId="0" fontId="0" fillId="3" borderId="7" xfId="0" applyFill="1" applyBorder="1" applyAlignment="1">
      <alignment horizontal="left" vertical="top"/>
    </xf>
    <xf numFmtId="0" fontId="0" fillId="3" borderId="8" xfId="0" applyFill="1" applyBorder="1" applyAlignment="1">
      <alignment horizontal="left" vertical="top"/>
    </xf>
    <xf numFmtId="0" fontId="11" fillId="3" borderId="0" xfId="0" applyFont="1" applyFill="1" applyBorder="1" applyAlignment="1">
      <alignment horizontal="left" vertical="center" indent="1"/>
    </xf>
    <xf numFmtId="0" fontId="0" fillId="0" borderId="1" xfId="0" applyBorder="1"/>
    <xf numFmtId="0" fontId="0" fillId="0" borderId="2" xfId="0" applyBorder="1"/>
    <xf numFmtId="0" fontId="0" fillId="0" borderId="3" xfId="0" applyBorder="1"/>
    <xf numFmtId="0" fontId="0" fillId="0" borderId="4" xfId="0" applyBorder="1"/>
    <xf numFmtId="0" fontId="0" fillId="0" borderId="0" xfId="0"/>
    <xf numFmtId="0" fontId="0" fillId="0" borderId="5" xfId="0" applyBorder="1"/>
    <xf numFmtId="0" fontId="0" fillId="0" borderId="6" xfId="0" applyBorder="1"/>
    <xf numFmtId="0" fontId="0" fillId="0" borderId="7" xfId="0" applyBorder="1"/>
    <xf numFmtId="0" fontId="0" fillId="0" borderId="8" xfId="0" applyBorder="1"/>
    <xf numFmtId="0" fontId="0" fillId="3" borderId="4" xfId="0" applyFill="1" applyBorder="1" applyAlignment="1" applyProtection="1">
      <alignment horizontal="left" vertical="top"/>
      <protection locked="0"/>
    </xf>
    <xf numFmtId="0" fontId="0" fillId="3" borderId="0" xfId="0" applyFill="1" applyAlignment="1" applyProtection="1">
      <alignment horizontal="left" vertical="top"/>
      <protection locked="0"/>
    </xf>
    <xf numFmtId="0" fontId="0" fillId="3" borderId="5" xfId="0" applyFill="1" applyBorder="1" applyAlignment="1" applyProtection="1">
      <alignment horizontal="left" vertical="top"/>
      <protection locked="0"/>
    </xf>
    <xf numFmtId="0" fontId="0" fillId="3" borderId="6" xfId="0" applyFill="1" applyBorder="1" applyAlignment="1" applyProtection="1">
      <alignment horizontal="left" vertical="top"/>
      <protection locked="0"/>
    </xf>
    <xf numFmtId="0" fontId="0" fillId="3" borderId="7" xfId="0" applyFill="1" applyBorder="1" applyAlignment="1" applyProtection="1">
      <alignment horizontal="left" vertical="top"/>
      <protection locked="0"/>
    </xf>
    <xf numFmtId="0" fontId="0" fillId="3" borderId="8" xfId="0" applyFill="1" applyBorder="1" applyAlignment="1" applyProtection="1">
      <alignment horizontal="left" vertical="top"/>
      <protection locked="0"/>
    </xf>
    <xf numFmtId="0" fontId="8" fillId="3" borderId="0" xfId="7" applyFill="1" applyBorder="1" applyAlignment="1" applyProtection="1">
      <alignment horizontal="center" vertical="top"/>
      <protection locked="0"/>
    </xf>
    <xf numFmtId="0" fontId="8" fillId="3" borderId="5" xfId="7" applyFill="1" applyBorder="1" applyAlignment="1" applyProtection="1">
      <alignment horizontal="center" vertical="top"/>
      <protection locked="0"/>
    </xf>
    <xf numFmtId="0" fontId="0" fillId="3" borderId="0" xfId="0" applyFill="1" applyBorder="1" applyAlignment="1" applyProtection="1">
      <alignment horizontal="left" vertical="top"/>
      <protection locked="0"/>
    </xf>
    <xf numFmtId="0" fontId="8" fillId="3" borderId="0" xfId="7" applyFill="1" applyAlignment="1" applyProtection="1">
      <alignment horizontal="center" vertical="top"/>
      <protection locked="0"/>
    </xf>
    <xf numFmtId="0" fontId="0" fillId="0" borderId="0" xfId="0" applyAlignment="1">
      <alignment horizontal="left" vertical="top"/>
    </xf>
    <xf numFmtId="0" fontId="0" fillId="0" borderId="4" xfId="0" applyBorder="1" applyAlignment="1">
      <alignment vertical="center"/>
    </xf>
    <xf numFmtId="0" fontId="0" fillId="0" borderId="0" xfId="0" applyBorder="1" applyAlignment="1">
      <alignment vertical="center"/>
    </xf>
    <xf numFmtId="0" fontId="0" fillId="0" borderId="5" xfId="0" applyBorder="1" applyAlignment="1">
      <alignment vertical="center"/>
    </xf>
    <xf numFmtId="0" fontId="0" fillId="0" borderId="6" xfId="0" applyBorder="1" applyAlignment="1">
      <alignment vertical="center"/>
    </xf>
    <xf numFmtId="0" fontId="0" fillId="0" borderId="7" xfId="0" applyBorder="1" applyAlignment="1">
      <alignment vertical="center"/>
    </xf>
    <xf numFmtId="0" fontId="0" fillId="0" borderId="8" xfId="0" applyBorder="1" applyAlignment="1">
      <alignment vertical="center"/>
    </xf>
    <xf numFmtId="0" fontId="8" fillId="0" borderId="4" xfId="7" applyBorder="1" applyAlignment="1">
      <alignment horizontal="center" vertical="center" wrapText="1"/>
    </xf>
    <xf numFmtId="0" fontId="8" fillId="0" borderId="0" xfId="7" applyBorder="1" applyAlignment="1">
      <alignment horizontal="center" vertical="center"/>
    </xf>
    <xf numFmtId="0" fontId="8" fillId="0" borderId="5" xfId="7" applyBorder="1" applyAlignment="1">
      <alignment horizontal="center" vertical="center"/>
    </xf>
    <xf numFmtId="0" fontId="8" fillId="0" borderId="4" xfId="7" applyBorder="1" applyAlignment="1">
      <alignment horizontal="center" vertical="center"/>
    </xf>
    <xf numFmtId="0" fontId="0" fillId="0" borderId="1" xfId="0" applyBorder="1" applyAlignment="1">
      <alignment wrapText="1"/>
    </xf>
    <xf numFmtId="0" fontId="0" fillId="3" borderId="4" xfId="0" applyFill="1" applyBorder="1" applyAlignment="1" applyProtection="1">
      <alignment horizontal="left" vertical="top" wrapText="1"/>
      <protection locked="0"/>
    </xf>
  </cellXfs>
  <cellStyles count="27">
    <cellStyle name="20% - Accent1" xfId="10" builtinId="30"/>
    <cellStyle name="Comma 2" xfId="12"/>
    <cellStyle name="Comma 21" xfId="13"/>
    <cellStyle name="Comma 3" xfId="14"/>
    <cellStyle name="Comma 4" xfId="24"/>
    <cellStyle name="Currency 2" xfId="15"/>
    <cellStyle name="Currency 3" xfId="16"/>
    <cellStyle name="Currency 4" xfId="17"/>
    <cellStyle name="Currency 5" xfId="22"/>
    <cellStyle name="Currency 6" xfId="26"/>
    <cellStyle name="Followed Hyperlink" xfId="2" builtinId="9" hidden="1"/>
    <cellStyle name="Followed Hyperlink" xfId="4" builtinId="9" hidden="1"/>
    <cellStyle name="Followed Hyperlink" xfId="6" builtinId="9" hidden="1"/>
    <cellStyle name="Good" xfId="8" builtinId="26"/>
    <cellStyle name="Hyperlink" xfId="1" builtinId="8" hidden="1"/>
    <cellStyle name="Hyperlink" xfId="3" builtinId="8" hidden="1"/>
    <cellStyle name="Hyperlink" xfId="5" builtinId="8" hidden="1"/>
    <cellStyle name="Hyperlink" xfId="7" builtinId="8"/>
    <cellStyle name="Neutral" xfId="9" builtinId="28"/>
    <cellStyle name="Normal" xfId="0" builtinId="0"/>
    <cellStyle name="Normal 2" xfId="18"/>
    <cellStyle name="Normal 3" xfId="19"/>
    <cellStyle name="Normal 4" xfId="20"/>
    <cellStyle name="Normal 5" xfId="21"/>
    <cellStyle name="Normal 6" xfId="11"/>
    <cellStyle name="Percent 2" xfId="23"/>
    <cellStyle name="Percent 3" xfId="25"/>
  </cellStyles>
  <dxfs count="2">
    <dxf>
      <font>
        <b/>
        <i val="0"/>
      </font>
      <fill>
        <patternFill>
          <bgColor rgb="FFD7D7D7"/>
        </patternFill>
      </fill>
    </dxf>
    <dxf>
      <font>
        <b val="0"/>
        <i val="0"/>
      </font>
      <fill>
        <patternFill patternType="none">
          <bgColor indexed="65"/>
        </patternFill>
      </fill>
    </dxf>
  </dxfs>
  <tableStyles count="1" defaultTableStyle="TableStyleMedium9" defaultPivotStyle="PivotStyleMedium4">
    <tableStyle name="MySqlDefault" pivot="0" table="0" count="2">
      <tableStyleElement type="wholeTable" dxfId="1"/>
      <tableStyleElement type="headerRow" dxfId="0"/>
    </tableStyle>
  </tableStyles>
  <colors>
    <mruColors>
      <color rgb="FF00CC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docdb.sphenix.bnl.gov/cgi-bin/private/ShowDocument?docid=63" TargetMode="External"/></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s://docdb.sphenix.bnl.gov/cgi-bin/private/ShowDocument?docid=63" TargetMode="External"/></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hyperlink" Target="https://docdb.sphenix.bnl.gov/0000/000063/003/Past%20Project%20Procument%20List%20%28Cryo%29.pdf" TargetMode="External"/><Relationship Id="rId1" Type="http://schemas.openxmlformats.org/officeDocument/2006/relationships/hyperlink" Target="https://docdb.sphenix.bnl.gov/cgi-bin/private/ShowDocument?docid=63" TargetMode="External"/></Relationships>
</file>

<file path=xl/worksheets/_rels/sheet5.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hyperlink" Target="https://docdb.sphenix.bnl.gov/cgi-bin/private/ShowDocument?docid=63" TargetMode="External"/></Relationships>
</file>

<file path=xl/worksheets/_rels/sheet6.xml.rels><?xml version="1.0" encoding="UTF-8" standalone="yes"?>
<Relationships xmlns="http://schemas.openxmlformats.org/package/2006/relationships"><Relationship Id="rId2" Type="http://schemas.openxmlformats.org/officeDocument/2006/relationships/printerSettings" Target="../printerSettings/printerSettings5.bin"/><Relationship Id="rId1" Type="http://schemas.openxmlformats.org/officeDocument/2006/relationships/hyperlink" Target="https://docdb.sphenix.bnl.gov/cgi-bin/private/ShowDocument?docid=63" TargetMode="Externa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B1:P21"/>
  <sheetViews>
    <sheetView workbookViewId="0">
      <selection activeCell="K13" sqref="K13:N13"/>
    </sheetView>
  </sheetViews>
  <sheetFormatPr defaultRowHeight="15.75"/>
  <cols>
    <col min="1" max="1" width="4.375" customWidth="1"/>
    <col min="7" max="7" width="13.625" customWidth="1"/>
  </cols>
  <sheetData>
    <row r="1" spans="2:16" ht="16.5" thickBot="1"/>
    <row r="2" spans="2:16">
      <c r="B2" s="22"/>
      <c r="C2" s="23"/>
      <c r="D2" s="23"/>
      <c r="E2" s="23"/>
      <c r="F2" s="180" t="s">
        <v>20</v>
      </c>
      <c r="G2" s="181"/>
      <c r="H2" s="181"/>
      <c r="I2" s="181"/>
      <c r="J2" s="181"/>
      <c r="K2" s="181"/>
      <c r="L2" s="182"/>
      <c r="M2" s="23"/>
      <c r="N2" s="23"/>
      <c r="O2" s="23"/>
      <c r="P2" s="24"/>
    </row>
    <row r="3" spans="2:16">
      <c r="B3" s="25"/>
      <c r="C3" s="26"/>
      <c r="D3" s="26"/>
      <c r="E3" s="26"/>
      <c r="F3" s="183"/>
      <c r="G3" s="184"/>
      <c r="H3" s="184"/>
      <c r="I3" s="184"/>
      <c r="J3" s="184"/>
      <c r="K3" s="184"/>
      <c r="L3" s="185"/>
      <c r="M3" s="26"/>
      <c r="N3" s="26"/>
      <c r="O3" s="26"/>
      <c r="P3" s="27"/>
    </row>
    <row r="4" spans="2:16">
      <c r="B4" s="25"/>
      <c r="C4" s="26"/>
      <c r="D4" s="26"/>
      <c r="E4" s="26"/>
      <c r="F4" s="183"/>
      <c r="G4" s="184"/>
      <c r="H4" s="184"/>
      <c r="I4" s="184"/>
      <c r="J4" s="184"/>
      <c r="K4" s="184"/>
      <c r="L4" s="185"/>
      <c r="M4" s="26"/>
      <c r="N4" s="26"/>
      <c r="O4" s="26"/>
      <c r="P4" s="27"/>
    </row>
    <row r="5" spans="2:16">
      <c r="B5" s="25"/>
      <c r="C5" s="26"/>
      <c r="D5" s="26"/>
      <c r="E5" s="26"/>
      <c r="F5" s="183"/>
      <c r="G5" s="184"/>
      <c r="H5" s="184"/>
      <c r="I5" s="184"/>
      <c r="J5" s="184"/>
      <c r="K5" s="184"/>
      <c r="L5" s="185"/>
      <c r="M5" s="26"/>
      <c r="N5" s="26"/>
      <c r="O5" s="26"/>
      <c r="P5" s="27"/>
    </row>
    <row r="6" spans="2:16">
      <c r="B6" s="25"/>
      <c r="C6" s="26"/>
      <c r="D6" s="26"/>
      <c r="E6" s="26"/>
      <c r="F6" s="183"/>
      <c r="G6" s="184"/>
      <c r="H6" s="184"/>
      <c r="I6" s="184"/>
      <c r="J6" s="184"/>
      <c r="K6" s="184"/>
      <c r="L6" s="185"/>
      <c r="M6" s="26"/>
      <c r="N6" s="26"/>
      <c r="O6" s="26"/>
      <c r="P6" s="27"/>
    </row>
    <row r="7" spans="2:16" ht="16.5" thickBot="1">
      <c r="B7" s="28"/>
      <c r="C7" s="29"/>
      <c r="D7" s="29"/>
      <c r="E7" s="29"/>
      <c r="F7" s="186"/>
      <c r="G7" s="187"/>
      <c r="H7" s="187"/>
      <c r="I7" s="187"/>
      <c r="J7" s="187"/>
      <c r="K7" s="187"/>
      <c r="L7" s="188"/>
      <c r="M7" s="29"/>
      <c r="N7" s="29"/>
      <c r="O7" s="29"/>
      <c r="P7" s="30"/>
    </row>
    <row r="8" spans="2:16" s="19" customFormat="1" ht="18.75">
      <c r="B8" s="174" t="s">
        <v>24</v>
      </c>
      <c r="C8" s="175"/>
      <c r="D8" s="175"/>
      <c r="E8" s="176"/>
      <c r="F8" s="174" t="s">
        <v>25</v>
      </c>
      <c r="G8" s="175"/>
      <c r="H8" s="176"/>
      <c r="I8" s="42"/>
      <c r="J8" s="174"/>
      <c r="K8" s="175"/>
      <c r="L8" s="175"/>
      <c r="M8" s="176"/>
      <c r="N8" s="174"/>
      <c r="O8" s="175"/>
      <c r="P8" s="176"/>
    </row>
    <row r="9" spans="2:16" s="20" customFormat="1" ht="21.75" thickBot="1">
      <c r="B9" s="177" t="s">
        <v>37</v>
      </c>
      <c r="C9" s="178"/>
      <c r="D9" s="178"/>
      <c r="E9" s="179"/>
      <c r="F9" s="177">
        <v>2.02</v>
      </c>
      <c r="G9" s="178"/>
      <c r="H9" s="179"/>
      <c r="I9" s="43"/>
      <c r="J9" s="177"/>
      <c r="K9" s="178"/>
      <c r="L9" s="178"/>
      <c r="M9" s="179"/>
      <c r="N9" s="177"/>
      <c r="O9" s="178"/>
      <c r="P9" s="179"/>
    </row>
    <row r="10" spans="2:16" ht="16.5" thickBot="1">
      <c r="B10" s="31"/>
      <c r="C10" s="32"/>
      <c r="D10" s="32"/>
      <c r="E10" s="32"/>
      <c r="F10" s="32"/>
      <c r="G10" s="32"/>
      <c r="H10" s="32"/>
      <c r="I10" s="32"/>
      <c r="J10" s="32"/>
      <c r="K10" s="32"/>
      <c r="L10" s="32"/>
      <c r="M10" s="32"/>
      <c r="N10" s="32"/>
      <c r="O10" s="32"/>
      <c r="P10" s="33"/>
    </row>
    <row r="11" spans="2:16" s="21" customFormat="1" ht="21.75" thickBot="1">
      <c r="B11" s="34"/>
      <c r="C11" s="35"/>
      <c r="D11" s="198" t="s">
        <v>26</v>
      </c>
      <c r="E11" s="199"/>
      <c r="F11" s="199"/>
      <c r="G11" s="200"/>
      <c r="H11" s="192" t="s">
        <v>27</v>
      </c>
      <c r="I11" s="193"/>
      <c r="J11" s="194"/>
      <c r="K11" s="198" t="s">
        <v>28</v>
      </c>
      <c r="L11" s="199"/>
      <c r="M11" s="199"/>
      <c r="N11" s="200"/>
      <c r="O11" s="35"/>
      <c r="P11" s="36"/>
    </row>
    <row r="12" spans="2:16">
      <c r="B12" s="31"/>
      <c r="C12" s="32"/>
      <c r="D12" s="171" t="s">
        <v>38</v>
      </c>
      <c r="E12" s="172"/>
      <c r="F12" s="172"/>
      <c r="G12" s="173"/>
      <c r="H12" s="195" t="s">
        <v>337</v>
      </c>
      <c r="I12" s="196"/>
      <c r="J12" s="197"/>
      <c r="K12" s="189" t="s">
        <v>40</v>
      </c>
      <c r="L12" s="190"/>
      <c r="M12" s="190"/>
      <c r="N12" s="191"/>
      <c r="O12" s="32"/>
      <c r="P12" s="33"/>
    </row>
    <row r="13" spans="2:16">
      <c r="B13" s="31"/>
      <c r="C13" s="32"/>
      <c r="D13" s="136" t="s">
        <v>348</v>
      </c>
      <c r="E13" s="137"/>
      <c r="F13" s="137"/>
      <c r="G13" s="138"/>
      <c r="H13" s="139"/>
      <c r="I13" s="140" t="s">
        <v>295</v>
      </c>
      <c r="J13" s="141"/>
      <c r="K13" s="189" t="s">
        <v>40</v>
      </c>
      <c r="L13" s="190"/>
      <c r="M13" s="190"/>
      <c r="N13" s="191"/>
      <c r="O13" s="32"/>
      <c r="P13" s="33"/>
    </row>
    <row r="14" spans="2:16">
      <c r="B14" s="31"/>
      <c r="C14" s="32"/>
      <c r="D14" s="171" t="s">
        <v>347</v>
      </c>
      <c r="E14" s="172"/>
      <c r="F14" s="172"/>
      <c r="G14" s="173"/>
      <c r="H14" s="195" t="s">
        <v>296</v>
      </c>
      <c r="I14" s="196"/>
      <c r="J14" s="197"/>
      <c r="K14" s="189" t="s">
        <v>346</v>
      </c>
      <c r="L14" s="190"/>
      <c r="M14" s="190"/>
      <c r="N14" s="191"/>
      <c r="O14" s="32"/>
      <c r="P14" s="33"/>
    </row>
    <row r="15" spans="2:16">
      <c r="B15" s="31"/>
      <c r="C15" s="32"/>
      <c r="D15" s="171" t="s">
        <v>39</v>
      </c>
      <c r="E15" s="172"/>
      <c r="F15" s="172"/>
      <c r="G15" s="173"/>
      <c r="H15" s="195" t="s">
        <v>297</v>
      </c>
      <c r="I15" s="196"/>
      <c r="J15" s="197"/>
      <c r="K15" s="189" t="s">
        <v>39</v>
      </c>
      <c r="L15" s="190"/>
      <c r="M15" s="190"/>
      <c r="N15" s="191"/>
      <c r="O15" s="32"/>
      <c r="P15" s="33"/>
    </row>
    <row r="16" spans="2:16">
      <c r="B16" s="31"/>
      <c r="C16" s="32"/>
      <c r="D16" s="171" t="s">
        <v>42</v>
      </c>
      <c r="E16" s="172"/>
      <c r="F16" s="172"/>
      <c r="G16" s="173"/>
      <c r="H16" s="195" t="s">
        <v>298</v>
      </c>
      <c r="I16" s="196"/>
      <c r="J16" s="197"/>
      <c r="K16" s="189" t="s">
        <v>43</v>
      </c>
      <c r="L16" s="190"/>
      <c r="M16" s="190"/>
      <c r="N16" s="191"/>
      <c r="O16" s="32"/>
      <c r="P16" s="33"/>
    </row>
    <row r="17" spans="2:16">
      <c r="B17" s="31"/>
      <c r="C17" s="32"/>
      <c r="D17" s="171" t="s">
        <v>44</v>
      </c>
      <c r="E17" s="172"/>
      <c r="F17" s="172"/>
      <c r="G17" s="173"/>
      <c r="H17" s="195" t="s">
        <v>299</v>
      </c>
      <c r="I17" s="196"/>
      <c r="J17" s="197"/>
      <c r="K17" s="189" t="s">
        <v>44</v>
      </c>
      <c r="L17" s="190"/>
      <c r="M17" s="190"/>
      <c r="N17" s="191"/>
      <c r="O17" s="32"/>
      <c r="P17" s="33"/>
    </row>
    <row r="18" spans="2:16">
      <c r="B18" s="31"/>
      <c r="C18" s="32"/>
      <c r="D18" s="171"/>
      <c r="E18" s="172"/>
      <c r="F18" s="172"/>
      <c r="G18" s="173"/>
      <c r="H18" s="195"/>
      <c r="I18" s="196"/>
      <c r="J18" s="197"/>
      <c r="K18" s="171"/>
      <c r="L18" s="172"/>
      <c r="M18" s="172"/>
      <c r="N18" s="173"/>
      <c r="O18" s="32"/>
      <c r="P18" s="33"/>
    </row>
    <row r="19" spans="2:16">
      <c r="B19" s="31"/>
      <c r="C19" s="32"/>
      <c r="D19" s="171"/>
      <c r="E19" s="172"/>
      <c r="F19" s="172"/>
      <c r="G19" s="173"/>
      <c r="H19" s="195"/>
      <c r="I19" s="196"/>
      <c r="J19" s="197"/>
      <c r="K19" s="171"/>
      <c r="L19" s="172"/>
      <c r="M19" s="172"/>
      <c r="N19" s="173"/>
      <c r="O19" s="32"/>
      <c r="P19" s="33"/>
    </row>
    <row r="20" spans="2:16" ht="16.5" thickBot="1">
      <c r="B20" s="31"/>
      <c r="C20" s="32"/>
      <c r="D20" s="201"/>
      <c r="E20" s="202"/>
      <c r="F20" s="202"/>
      <c r="G20" s="203"/>
      <c r="H20" s="204"/>
      <c r="I20" s="205"/>
      <c r="J20" s="206"/>
      <c r="K20" s="201"/>
      <c r="L20" s="202"/>
      <c r="M20" s="202"/>
      <c r="N20" s="203"/>
      <c r="O20" s="32"/>
      <c r="P20" s="33"/>
    </row>
    <row r="21" spans="2:16" ht="16.5" thickBot="1">
      <c r="B21" s="37"/>
      <c r="C21" s="38"/>
      <c r="D21" s="38"/>
      <c r="E21" s="38"/>
      <c r="F21" s="38"/>
      <c r="G21" s="38"/>
      <c r="H21" s="38"/>
      <c r="I21" s="38"/>
      <c r="J21" s="38"/>
      <c r="K21" s="38"/>
      <c r="L21" s="38"/>
      <c r="M21" s="38"/>
      <c r="N21" s="38"/>
      <c r="O21" s="38"/>
      <c r="P21" s="39"/>
    </row>
  </sheetData>
  <mergeCells count="37">
    <mergeCell ref="D20:G20"/>
    <mergeCell ref="D19:G19"/>
    <mergeCell ref="K20:N20"/>
    <mergeCell ref="H19:J19"/>
    <mergeCell ref="H20:J20"/>
    <mergeCell ref="K18:N18"/>
    <mergeCell ref="K19:N19"/>
    <mergeCell ref="D18:G18"/>
    <mergeCell ref="H11:J11"/>
    <mergeCell ref="H12:J12"/>
    <mergeCell ref="H14:J14"/>
    <mergeCell ref="H15:J15"/>
    <mergeCell ref="H16:J16"/>
    <mergeCell ref="H17:J17"/>
    <mergeCell ref="H18:J18"/>
    <mergeCell ref="D11:G11"/>
    <mergeCell ref="D12:G12"/>
    <mergeCell ref="D14:G14"/>
    <mergeCell ref="D15:G15"/>
    <mergeCell ref="D16:G16"/>
    <mergeCell ref="K11:N11"/>
    <mergeCell ref="D17:G17"/>
    <mergeCell ref="N8:P8"/>
    <mergeCell ref="N9:P9"/>
    <mergeCell ref="F2:L7"/>
    <mergeCell ref="B8:E8"/>
    <mergeCell ref="B9:E9"/>
    <mergeCell ref="F8:H8"/>
    <mergeCell ref="F9:H9"/>
    <mergeCell ref="J8:M8"/>
    <mergeCell ref="J9:M9"/>
    <mergeCell ref="K17:N17"/>
    <mergeCell ref="K12:N12"/>
    <mergeCell ref="K14:N14"/>
    <mergeCell ref="K15:N15"/>
    <mergeCell ref="K16:N16"/>
    <mergeCell ref="K13:N13"/>
  </mergeCells>
  <phoneticPr fontId="20" type="noConversion"/>
  <hyperlinks>
    <hyperlink ref="K12:N12" location="'Management &amp; Oversight'!A1" display="Management &amp; Oversight"/>
    <hyperlink ref="K14:N14" location="'Magnet Transport &amp; Assembly'!A1" display="Magnet Transport &amp; Assembly"/>
    <hyperlink ref="K15:N15" location="'Cryogenic Systems'!A1" display="Cryogenic Systems"/>
    <hyperlink ref="K16:N16" location="'PS &amp; Quench Detection'!A1" display="Power Supply &amp; Quench Detection"/>
    <hyperlink ref="K17:N17" location="'Magnet Field Measurement'!A1" display="Magnet Field Measurement"/>
    <hyperlink ref="K13:N13" location="'Management &amp; Oversight'!A1" display="Management &amp; Oversight"/>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B1:Q100"/>
  <sheetViews>
    <sheetView topLeftCell="A5" zoomScale="85" zoomScaleNormal="85" workbookViewId="0">
      <selection activeCell="B11" sqref="B11:Q11"/>
    </sheetView>
  </sheetViews>
  <sheetFormatPr defaultColWidth="10.875" defaultRowHeight="15.75"/>
  <cols>
    <col min="1" max="1" width="3.5" style="6" customWidth="1"/>
    <col min="2" max="2" width="5" style="6" customWidth="1"/>
    <col min="3" max="3" width="6.125" style="6" customWidth="1"/>
    <col min="4" max="4" width="15.5" style="6" customWidth="1"/>
    <col min="5" max="12" width="10.875" style="6"/>
    <col min="13" max="13" width="16" style="6" customWidth="1"/>
    <col min="14" max="16384" width="10.875" style="6"/>
  </cols>
  <sheetData>
    <row r="1" spans="2:17" ht="16.5" thickBot="1"/>
    <row r="2" spans="2:17" ht="26.1" customHeight="1">
      <c r="B2" s="1"/>
      <c r="C2" s="2"/>
      <c r="D2" s="2"/>
      <c r="E2" s="2"/>
      <c r="F2" s="207" t="s">
        <v>20</v>
      </c>
      <c r="G2" s="181"/>
      <c r="H2" s="181"/>
      <c r="I2" s="181"/>
      <c r="J2" s="181"/>
      <c r="K2" s="181"/>
      <c r="L2" s="208"/>
      <c r="M2" s="216" t="s">
        <v>1</v>
      </c>
      <c r="N2" s="211">
        <v>43554</v>
      </c>
      <c r="O2" s="212"/>
      <c r="P2" s="212"/>
      <c r="Q2" s="213"/>
    </row>
    <row r="3" spans="2:17" ht="15.95" customHeight="1" thickBot="1">
      <c r="B3" s="3"/>
      <c r="C3" s="4"/>
      <c r="D3" s="4"/>
      <c r="E3" s="4"/>
      <c r="F3" s="209"/>
      <c r="G3" s="184"/>
      <c r="H3" s="184"/>
      <c r="I3" s="184"/>
      <c r="J3" s="184"/>
      <c r="K3" s="184"/>
      <c r="L3" s="210"/>
      <c r="M3" s="217"/>
      <c r="N3" s="214"/>
      <c r="O3" s="214"/>
      <c r="P3" s="214"/>
      <c r="Q3" s="215"/>
    </row>
    <row r="4" spans="2:17" ht="18" customHeight="1">
      <c r="B4" s="3"/>
      <c r="C4" s="4"/>
      <c r="D4" s="4"/>
      <c r="E4" s="4"/>
      <c r="F4" s="209"/>
      <c r="G4" s="184"/>
      <c r="H4" s="184"/>
      <c r="I4" s="184"/>
      <c r="J4" s="184"/>
      <c r="K4" s="184"/>
      <c r="L4" s="210"/>
      <c r="M4" s="216" t="s">
        <v>0</v>
      </c>
      <c r="N4" s="212" t="s">
        <v>41</v>
      </c>
      <c r="O4" s="212"/>
      <c r="P4" s="212"/>
      <c r="Q4" s="213"/>
    </row>
    <row r="5" spans="2:17" ht="16.5" thickBot="1">
      <c r="B5" s="3"/>
      <c r="C5" s="4"/>
      <c r="D5" s="4"/>
      <c r="E5" s="4"/>
      <c r="F5" s="209"/>
      <c r="G5" s="184"/>
      <c r="H5" s="184"/>
      <c r="I5" s="184"/>
      <c r="J5" s="184"/>
      <c r="K5" s="184"/>
      <c r="L5" s="210"/>
      <c r="M5" s="218"/>
      <c r="N5" s="219"/>
      <c r="O5" s="219"/>
      <c r="P5" s="219"/>
      <c r="Q5" s="220"/>
    </row>
    <row r="6" spans="2:17" ht="21" customHeight="1">
      <c r="B6" s="3"/>
      <c r="C6" s="4"/>
      <c r="D6" s="4"/>
      <c r="E6" s="4"/>
      <c r="F6" s="209"/>
      <c r="G6" s="184"/>
      <c r="H6" s="184"/>
      <c r="I6" s="184"/>
      <c r="J6" s="184"/>
      <c r="K6" s="184"/>
      <c r="L6" s="184"/>
      <c r="M6" s="221" t="s">
        <v>2</v>
      </c>
      <c r="N6" s="223" t="s">
        <v>45</v>
      </c>
      <c r="O6" s="224"/>
      <c r="P6" s="224"/>
      <c r="Q6" s="225"/>
    </row>
    <row r="7" spans="2:17" ht="16.5" thickBot="1">
      <c r="B7" s="3"/>
      <c r="C7" s="4"/>
      <c r="D7" s="4"/>
      <c r="E7" s="4"/>
      <c r="F7" s="209"/>
      <c r="G7" s="187"/>
      <c r="H7" s="187"/>
      <c r="I7" s="187"/>
      <c r="J7" s="187"/>
      <c r="K7" s="187"/>
      <c r="L7" s="187"/>
      <c r="M7" s="222"/>
      <c r="N7" s="226"/>
      <c r="O7" s="227"/>
      <c r="P7" s="227"/>
      <c r="Q7" s="228"/>
    </row>
    <row r="8" spans="2:17" s="13" customFormat="1" ht="27" customHeight="1">
      <c r="B8" s="229" t="s">
        <v>21</v>
      </c>
      <c r="C8" s="230"/>
      <c r="D8" s="230"/>
      <c r="E8" s="230"/>
      <c r="F8" s="231"/>
      <c r="G8" s="229" t="s">
        <v>22</v>
      </c>
      <c r="H8" s="230"/>
      <c r="I8" s="230"/>
      <c r="J8" s="230"/>
      <c r="K8" s="230"/>
      <c r="L8" s="230"/>
      <c r="M8" s="247"/>
      <c r="N8" s="248" t="s">
        <v>23</v>
      </c>
      <c r="O8" s="249"/>
      <c r="P8" s="249"/>
      <c r="Q8" s="247"/>
    </row>
    <row r="9" spans="2:17">
      <c r="B9" s="241" t="s">
        <v>38</v>
      </c>
      <c r="C9" s="242"/>
      <c r="D9" s="242"/>
      <c r="E9" s="242"/>
      <c r="F9" s="243"/>
      <c r="G9" s="241" t="s">
        <v>350</v>
      </c>
      <c r="H9" s="242"/>
      <c r="I9" s="242"/>
      <c r="J9" s="242"/>
      <c r="K9" s="242"/>
      <c r="L9" s="242"/>
      <c r="M9" s="243"/>
      <c r="N9" s="250"/>
      <c r="O9" s="251"/>
      <c r="P9" s="251"/>
      <c r="Q9" s="252"/>
    </row>
    <row r="10" spans="2:17" ht="16.5" thickBot="1">
      <c r="B10" s="244"/>
      <c r="C10" s="245"/>
      <c r="D10" s="245"/>
      <c r="E10" s="245"/>
      <c r="F10" s="246"/>
      <c r="G10" s="244"/>
      <c r="H10" s="245"/>
      <c r="I10" s="245"/>
      <c r="J10" s="245"/>
      <c r="K10" s="245"/>
      <c r="L10" s="245"/>
      <c r="M10" s="246"/>
      <c r="N10" s="253"/>
      <c r="O10" s="254"/>
      <c r="P10" s="254"/>
      <c r="Q10" s="255"/>
    </row>
    <row r="11" spans="2:17" s="13" customFormat="1" ht="27" customHeight="1">
      <c r="B11" s="229" t="s">
        <v>3</v>
      </c>
      <c r="C11" s="230"/>
      <c r="D11" s="230"/>
      <c r="E11" s="230"/>
      <c r="F11" s="230"/>
      <c r="G11" s="230"/>
      <c r="H11" s="230"/>
      <c r="I11" s="230"/>
      <c r="J11" s="230"/>
      <c r="K11" s="230"/>
      <c r="L11" s="230"/>
      <c r="M11" s="230"/>
      <c r="N11" s="230"/>
      <c r="O11" s="230"/>
      <c r="P11" s="230"/>
      <c r="Q11" s="231"/>
    </row>
    <row r="12" spans="2:17" ht="18" customHeight="1">
      <c r="B12" s="232" t="s">
        <v>349</v>
      </c>
      <c r="C12" s="233"/>
      <c r="D12" s="233"/>
      <c r="E12" s="233"/>
      <c r="F12" s="233"/>
      <c r="G12" s="233"/>
      <c r="H12" s="233"/>
      <c r="I12" s="233"/>
      <c r="J12" s="233"/>
      <c r="K12" s="233"/>
      <c r="L12" s="233"/>
      <c r="M12" s="233"/>
      <c r="N12" s="233"/>
      <c r="O12" s="233"/>
      <c r="P12" s="233"/>
      <c r="Q12" s="234"/>
    </row>
    <row r="13" spans="2:17" ht="18" customHeight="1">
      <c r="B13" s="232"/>
      <c r="C13" s="233"/>
      <c r="D13" s="233"/>
      <c r="E13" s="233"/>
      <c r="F13" s="233"/>
      <c r="G13" s="233"/>
      <c r="H13" s="233"/>
      <c r="I13" s="233"/>
      <c r="J13" s="233"/>
      <c r="K13" s="233"/>
      <c r="L13" s="233"/>
      <c r="M13" s="233"/>
      <c r="N13" s="233"/>
      <c r="O13" s="233"/>
      <c r="P13" s="233"/>
      <c r="Q13" s="234"/>
    </row>
    <row r="14" spans="2:17" ht="18" customHeight="1">
      <c r="B14" s="232"/>
      <c r="C14" s="233"/>
      <c r="D14" s="233"/>
      <c r="E14" s="233"/>
      <c r="F14" s="233"/>
      <c r="G14" s="233"/>
      <c r="H14" s="233"/>
      <c r="I14" s="233"/>
      <c r="J14" s="233"/>
      <c r="K14" s="233"/>
      <c r="L14" s="233"/>
      <c r="M14" s="233"/>
      <c r="N14" s="233"/>
      <c r="O14" s="233"/>
      <c r="P14" s="233"/>
      <c r="Q14" s="234"/>
    </row>
    <row r="15" spans="2:17">
      <c r="B15" s="232"/>
      <c r="C15" s="233"/>
      <c r="D15" s="233"/>
      <c r="E15" s="233"/>
      <c r="F15" s="233"/>
      <c r="G15" s="233"/>
      <c r="H15" s="233"/>
      <c r="I15" s="233"/>
      <c r="J15" s="233"/>
      <c r="K15" s="233"/>
      <c r="L15" s="233"/>
      <c r="M15" s="233"/>
      <c r="N15" s="233"/>
      <c r="O15" s="233"/>
      <c r="P15" s="233"/>
      <c r="Q15" s="234"/>
    </row>
    <row r="16" spans="2:17">
      <c r="B16" s="232"/>
      <c r="C16" s="233"/>
      <c r="D16" s="233"/>
      <c r="E16" s="233"/>
      <c r="F16" s="233"/>
      <c r="G16" s="233"/>
      <c r="H16" s="233"/>
      <c r="I16" s="233"/>
      <c r="J16" s="233"/>
      <c r="K16" s="233"/>
      <c r="L16" s="233"/>
      <c r="M16" s="233"/>
      <c r="N16" s="233"/>
      <c r="O16" s="233"/>
      <c r="P16" s="233"/>
      <c r="Q16" s="234"/>
    </row>
    <row r="17" spans="2:17">
      <c r="B17" s="232"/>
      <c r="C17" s="233"/>
      <c r="D17" s="233"/>
      <c r="E17" s="233"/>
      <c r="F17" s="233"/>
      <c r="G17" s="233"/>
      <c r="H17" s="233"/>
      <c r="I17" s="233"/>
      <c r="J17" s="233"/>
      <c r="K17" s="233"/>
      <c r="L17" s="233"/>
      <c r="M17" s="233"/>
      <c r="N17" s="233"/>
      <c r="O17" s="233"/>
      <c r="P17" s="233"/>
      <c r="Q17" s="234"/>
    </row>
    <row r="18" spans="2:17" ht="16.5" thickBot="1">
      <c r="B18" s="232"/>
      <c r="C18" s="233"/>
      <c r="D18" s="233"/>
      <c r="E18" s="233"/>
      <c r="F18" s="233"/>
      <c r="G18" s="233"/>
      <c r="H18" s="233"/>
      <c r="I18" s="233"/>
      <c r="J18" s="233"/>
      <c r="K18" s="233"/>
      <c r="L18" s="233"/>
      <c r="M18" s="233"/>
      <c r="N18" s="233"/>
      <c r="O18" s="233"/>
      <c r="P18" s="233"/>
      <c r="Q18" s="234"/>
    </row>
    <row r="19" spans="2:17" s="13" customFormat="1" ht="27" customHeight="1">
      <c r="B19" s="229" t="s">
        <v>4</v>
      </c>
      <c r="C19" s="230"/>
      <c r="D19" s="230"/>
      <c r="E19" s="230"/>
      <c r="F19" s="230"/>
      <c r="G19" s="230"/>
      <c r="H19" s="230"/>
      <c r="I19" s="230"/>
      <c r="J19" s="230"/>
      <c r="K19" s="230"/>
      <c r="L19" s="230"/>
      <c r="M19" s="230"/>
      <c r="N19" s="230"/>
      <c r="O19" s="230"/>
      <c r="P19" s="230"/>
      <c r="Q19" s="231"/>
    </row>
    <row r="20" spans="2:17">
      <c r="B20" s="5"/>
      <c r="Q20" s="7"/>
    </row>
    <row r="21" spans="2:17">
      <c r="B21" s="5"/>
      <c r="Q21" s="7"/>
    </row>
    <row r="22" spans="2:17" ht="19.5" thickBot="1">
      <c r="B22" s="5"/>
      <c r="C22" s="12" t="s">
        <v>46</v>
      </c>
      <c r="D22" s="11" t="s">
        <v>5</v>
      </c>
      <c r="Q22" s="7"/>
    </row>
    <row r="23" spans="2:17" ht="19.5" thickBot="1">
      <c r="B23" s="5"/>
      <c r="C23" s="12" t="s">
        <v>46</v>
      </c>
      <c r="D23" s="11" t="s">
        <v>6</v>
      </c>
      <c r="Q23" s="7"/>
    </row>
    <row r="24" spans="2:17" ht="19.5" thickBot="1">
      <c r="B24" s="5"/>
      <c r="C24" s="12" t="s">
        <v>46</v>
      </c>
      <c r="D24" s="11" t="s">
        <v>7</v>
      </c>
      <c r="Q24" s="7"/>
    </row>
    <row r="25" spans="2:17" ht="19.5" thickBot="1">
      <c r="B25" s="5"/>
      <c r="C25" s="12" t="s">
        <v>46</v>
      </c>
      <c r="D25" s="11" t="s">
        <v>8</v>
      </c>
      <c r="Q25" s="7"/>
    </row>
    <row r="26" spans="2:17" ht="19.5" thickBot="1">
      <c r="B26" s="5"/>
      <c r="C26" s="12" t="s">
        <v>46</v>
      </c>
      <c r="D26" s="11" t="s">
        <v>9</v>
      </c>
      <c r="Q26" s="7"/>
    </row>
    <row r="27" spans="2:17" ht="19.5" thickBot="1">
      <c r="B27" s="5"/>
      <c r="C27" s="12" t="s">
        <v>35</v>
      </c>
      <c r="D27" s="11" t="s">
        <v>10</v>
      </c>
      <c r="Q27" s="7"/>
    </row>
    <row r="28" spans="2:17" ht="19.5" thickBot="1">
      <c r="B28" s="5"/>
      <c r="C28" s="12"/>
      <c r="D28" s="11" t="s">
        <v>11</v>
      </c>
      <c r="Q28" s="7"/>
    </row>
    <row r="29" spans="2:17" ht="19.5" thickBot="1">
      <c r="B29" s="5"/>
      <c r="C29" s="12" t="s">
        <v>46</v>
      </c>
      <c r="D29" s="11" t="s">
        <v>12</v>
      </c>
      <c r="Q29" s="7"/>
    </row>
    <row r="30" spans="2:17">
      <c r="B30" s="5"/>
      <c r="Q30" s="7"/>
    </row>
    <row r="31" spans="2:17" ht="16.5" thickBot="1">
      <c r="B31" s="8"/>
      <c r="C31" s="9"/>
      <c r="D31" s="9"/>
      <c r="E31" s="9"/>
      <c r="F31" s="9"/>
      <c r="G31" s="9"/>
      <c r="H31" s="9"/>
      <c r="I31" s="9"/>
      <c r="J31" s="9"/>
      <c r="K31" s="9"/>
      <c r="L31" s="9"/>
      <c r="M31" s="9"/>
      <c r="N31" s="9"/>
      <c r="O31" s="9"/>
      <c r="P31" s="9"/>
      <c r="Q31" s="10"/>
    </row>
    <row r="32" spans="2:17" s="13" customFormat="1" ht="26.1" customHeight="1" thickBot="1">
      <c r="B32" s="235" t="s">
        <v>13</v>
      </c>
      <c r="C32" s="236"/>
      <c r="D32" s="236"/>
      <c r="E32" s="236"/>
      <c r="F32" s="236"/>
      <c r="G32" s="236"/>
      <c r="H32" s="236"/>
      <c r="I32" s="236"/>
      <c r="J32" s="236"/>
      <c r="K32" s="236"/>
      <c r="L32" s="236"/>
      <c r="M32" s="236"/>
      <c r="N32" s="236"/>
      <c r="O32" s="236"/>
      <c r="P32" s="236"/>
      <c r="Q32" s="237"/>
    </row>
    <row r="33" spans="2:17">
      <c r="B33" s="264"/>
      <c r="C33" s="265"/>
      <c r="D33" s="265"/>
      <c r="E33" s="265"/>
      <c r="F33" s="265"/>
      <c r="G33" s="265"/>
      <c r="H33" s="265"/>
      <c r="I33" s="265"/>
      <c r="J33" s="265"/>
      <c r="K33" s="265"/>
      <c r="L33" s="265"/>
      <c r="M33" s="265"/>
      <c r="N33" s="265"/>
      <c r="O33" s="265"/>
      <c r="P33" s="265"/>
      <c r="Q33" s="266"/>
    </row>
    <row r="34" spans="2:17">
      <c r="B34" s="267"/>
      <c r="C34" s="268"/>
      <c r="D34" s="268"/>
      <c r="E34" s="268"/>
      <c r="F34" s="268"/>
      <c r="G34" s="268"/>
      <c r="H34" s="268"/>
      <c r="I34" s="268"/>
      <c r="J34" s="268"/>
      <c r="K34" s="268"/>
      <c r="L34" s="268"/>
      <c r="M34" s="268"/>
      <c r="N34" s="268"/>
      <c r="O34" s="268"/>
      <c r="P34" s="268"/>
      <c r="Q34" s="269"/>
    </row>
    <row r="35" spans="2:17">
      <c r="B35" s="267"/>
      <c r="C35" s="268"/>
      <c r="D35" s="268"/>
      <c r="E35" s="268"/>
      <c r="F35" s="268"/>
      <c r="G35" s="268"/>
      <c r="H35" s="268"/>
      <c r="I35" s="268"/>
      <c r="J35" s="268"/>
      <c r="K35" s="268"/>
      <c r="L35" s="268"/>
      <c r="M35" s="268"/>
      <c r="N35" s="268"/>
      <c r="O35" s="268"/>
      <c r="P35" s="268"/>
      <c r="Q35" s="269"/>
    </row>
    <row r="36" spans="2:17">
      <c r="B36" s="267"/>
      <c r="C36" s="268"/>
      <c r="D36" s="268"/>
      <c r="E36" s="268"/>
      <c r="F36" s="268"/>
      <c r="G36" s="268"/>
      <c r="H36" s="268"/>
      <c r="I36" s="268"/>
      <c r="J36" s="268"/>
      <c r="K36" s="268"/>
      <c r="L36" s="268"/>
      <c r="M36" s="268"/>
      <c r="N36" s="268"/>
      <c r="O36" s="268"/>
      <c r="P36" s="268"/>
      <c r="Q36" s="269"/>
    </row>
    <row r="37" spans="2:17">
      <c r="B37" s="267"/>
      <c r="C37" s="268"/>
      <c r="D37" s="268"/>
      <c r="E37" s="268"/>
      <c r="F37" s="268"/>
      <c r="G37" s="268"/>
      <c r="H37" s="268"/>
      <c r="I37" s="268"/>
      <c r="J37" s="268"/>
      <c r="K37" s="268"/>
      <c r="L37" s="268"/>
      <c r="M37" s="268"/>
      <c r="N37" s="268"/>
      <c r="O37" s="268"/>
      <c r="P37" s="268"/>
      <c r="Q37" s="269"/>
    </row>
    <row r="38" spans="2:17">
      <c r="B38" s="267"/>
      <c r="C38" s="268"/>
      <c r="D38" s="268"/>
      <c r="E38" s="268"/>
      <c r="F38" s="268"/>
      <c r="G38" s="268"/>
      <c r="H38" s="268"/>
      <c r="I38" s="268"/>
      <c r="J38" s="268"/>
      <c r="K38" s="268"/>
      <c r="L38" s="268"/>
      <c r="M38" s="268"/>
      <c r="N38" s="268"/>
      <c r="O38" s="268"/>
      <c r="P38" s="268"/>
      <c r="Q38" s="269"/>
    </row>
    <row r="39" spans="2:17">
      <c r="B39" s="267"/>
      <c r="C39" s="268"/>
      <c r="D39" s="268"/>
      <c r="E39" s="268"/>
      <c r="F39" s="268"/>
      <c r="G39" s="268"/>
      <c r="H39" s="268"/>
      <c r="I39" s="268"/>
      <c r="J39" s="268"/>
      <c r="K39" s="268"/>
      <c r="L39" s="268"/>
      <c r="M39" s="268"/>
      <c r="N39" s="268"/>
      <c r="O39" s="268"/>
      <c r="P39" s="268"/>
      <c r="Q39" s="269"/>
    </row>
    <row r="40" spans="2:17">
      <c r="B40" s="267"/>
      <c r="C40" s="268"/>
      <c r="D40" s="268"/>
      <c r="E40" s="268"/>
      <c r="F40" s="268"/>
      <c r="G40" s="268"/>
      <c r="H40" s="268"/>
      <c r="I40" s="268"/>
      <c r="J40" s="268"/>
      <c r="K40" s="268"/>
      <c r="L40" s="268"/>
      <c r="M40" s="268"/>
      <c r="N40" s="268"/>
      <c r="O40" s="268"/>
      <c r="P40" s="268"/>
      <c r="Q40" s="269"/>
    </row>
    <row r="41" spans="2:17">
      <c r="B41" s="267"/>
      <c r="C41" s="268"/>
      <c r="D41" s="268"/>
      <c r="E41" s="268"/>
      <c r="F41" s="268"/>
      <c r="G41" s="268"/>
      <c r="H41" s="268"/>
      <c r="I41" s="268"/>
      <c r="J41" s="268"/>
      <c r="K41" s="268"/>
      <c r="L41" s="268"/>
      <c r="M41" s="268"/>
      <c r="N41" s="268"/>
      <c r="O41" s="268"/>
      <c r="P41" s="268"/>
      <c r="Q41" s="269"/>
    </row>
    <row r="42" spans="2:17">
      <c r="B42" s="267"/>
      <c r="C42" s="268"/>
      <c r="D42" s="268"/>
      <c r="E42" s="268"/>
      <c r="F42" s="268"/>
      <c r="G42" s="268"/>
      <c r="H42" s="268"/>
      <c r="I42" s="268"/>
      <c r="J42" s="268"/>
      <c r="K42" s="268"/>
      <c r="L42" s="268"/>
      <c r="M42" s="268"/>
      <c r="N42" s="268"/>
      <c r="O42" s="268"/>
      <c r="P42" s="268"/>
      <c r="Q42" s="269"/>
    </row>
    <row r="43" spans="2:17">
      <c r="B43" s="267"/>
      <c r="C43" s="268"/>
      <c r="D43" s="268"/>
      <c r="E43" s="268"/>
      <c r="F43" s="268"/>
      <c r="G43" s="268"/>
      <c r="H43" s="268"/>
      <c r="I43" s="268"/>
      <c r="J43" s="268"/>
      <c r="K43" s="268"/>
      <c r="L43" s="268"/>
      <c r="M43" s="268"/>
      <c r="N43" s="268"/>
      <c r="O43" s="268"/>
      <c r="P43" s="268"/>
      <c r="Q43" s="269"/>
    </row>
    <row r="44" spans="2:17" ht="16.5" thickBot="1">
      <c r="B44" s="270"/>
      <c r="C44" s="271"/>
      <c r="D44" s="271"/>
      <c r="E44" s="271"/>
      <c r="F44" s="271"/>
      <c r="G44" s="271"/>
      <c r="H44" s="271"/>
      <c r="I44" s="271"/>
      <c r="J44" s="271"/>
      <c r="K44" s="271"/>
      <c r="L44" s="271"/>
      <c r="M44" s="271"/>
      <c r="N44" s="271"/>
      <c r="O44" s="271"/>
      <c r="P44" s="271"/>
      <c r="Q44" s="272"/>
    </row>
    <row r="45" spans="2:17">
      <c r="B45" s="235" t="s">
        <v>14</v>
      </c>
      <c r="C45" s="236"/>
      <c r="D45" s="236"/>
      <c r="E45" s="236"/>
      <c r="F45" s="236"/>
      <c r="G45" s="236"/>
      <c r="H45" s="236"/>
      <c r="I45" s="236"/>
      <c r="J45" s="236"/>
      <c r="K45" s="236"/>
      <c r="L45" s="236"/>
      <c r="M45" s="236"/>
      <c r="N45" s="236"/>
      <c r="O45" s="236"/>
      <c r="P45" s="236"/>
      <c r="Q45" s="237"/>
    </row>
    <row r="46" spans="2:17">
      <c r="B46" s="238"/>
      <c r="C46" s="239"/>
      <c r="D46" s="239"/>
      <c r="E46" s="239"/>
      <c r="F46" s="239"/>
      <c r="G46" s="239"/>
      <c r="H46" s="239"/>
      <c r="I46" s="239"/>
      <c r="J46" s="239"/>
      <c r="K46" s="239"/>
      <c r="L46" s="239"/>
      <c r="M46" s="239"/>
      <c r="N46" s="239"/>
      <c r="O46" s="239"/>
      <c r="P46" s="239"/>
      <c r="Q46" s="240"/>
    </row>
    <row r="47" spans="2:17">
      <c r="B47" s="273"/>
      <c r="C47" s="274"/>
      <c r="D47" s="274"/>
      <c r="E47" s="274"/>
      <c r="F47" s="274"/>
      <c r="G47" s="274"/>
      <c r="H47" s="274"/>
      <c r="I47" s="274"/>
      <c r="J47" s="274"/>
      <c r="K47" s="274"/>
      <c r="L47" s="274"/>
      <c r="M47" s="274"/>
      <c r="N47" s="274"/>
      <c r="O47" s="274"/>
      <c r="P47" s="274"/>
      <c r="Q47" s="275"/>
    </row>
    <row r="48" spans="2:17">
      <c r="B48" s="273"/>
      <c r="C48" s="274"/>
      <c r="D48" s="274"/>
      <c r="E48" s="274"/>
      <c r="F48" s="274"/>
      <c r="G48" s="274"/>
      <c r="H48" s="274"/>
      <c r="I48" s="274"/>
      <c r="J48" s="274"/>
      <c r="K48" s="274"/>
      <c r="L48" s="274"/>
      <c r="M48" s="274"/>
      <c r="N48" s="274"/>
      <c r="O48" s="274"/>
      <c r="P48" s="274"/>
      <c r="Q48" s="275"/>
    </row>
    <row r="49" spans="2:17">
      <c r="B49" s="273"/>
      <c r="C49" s="274"/>
      <c r="D49" s="274"/>
      <c r="E49" s="274"/>
      <c r="F49" s="274"/>
      <c r="G49" s="274"/>
      <c r="H49" s="274"/>
      <c r="I49" s="274"/>
      <c r="J49" s="274"/>
      <c r="K49" s="274"/>
      <c r="L49" s="274"/>
      <c r="M49" s="274"/>
      <c r="N49" s="274"/>
      <c r="O49" s="274"/>
      <c r="P49" s="274"/>
      <c r="Q49" s="275"/>
    </row>
    <row r="50" spans="2:17">
      <c r="B50" s="273"/>
      <c r="C50" s="274"/>
      <c r="D50" s="274"/>
      <c r="E50" s="274"/>
      <c r="F50" s="274"/>
      <c r="G50" s="274"/>
      <c r="H50" s="274"/>
      <c r="I50" s="274"/>
      <c r="J50" s="274"/>
      <c r="K50" s="274"/>
      <c r="L50" s="274"/>
      <c r="M50" s="274"/>
      <c r="N50" s="274"/>
      <c r="O50" s="274"/>
      <c r="P50" s="274"/>
      <c r="Q50" s="275"/>
    </row>
    <row r="51" spans="2:17">
      <c r="B51" s="273"/>
      <c r="C51" s="274"/>
      <c r="D51" s="274"/>
      <c r="E51" s="274"/>
      <c r="F51" s="274"/>
      <c r="G51" s="274"/>
      <c r="H51" s="274"/>
      <c r="I51" s="274"/>
      <c r="J51" s="274"/>
      <c r="K51" s="274"/>
      <c r="L51" s="274"/>
      <c r="M51" s="274"/>
      <c r="N51" s="274"/>
      <c r="O51" s="274"/>
      <c r="P51" s="274"/>
      <c r="Q51" s="275"/>
    </row>
    <row r="52" spans="2:17">
      <c r="B52" s="273"/>
      <c r="C52" s="274"/>
      <c r="D52" s="274"/>
      <c r="E52" s="274"/>
      <c r="F52" s="274"/>
      <c r="G52" s="274"/>
      <c r="H52" s="274"/>
      <c r="I52" s="274"/>
      <c r="J52" s="274"/>
      <c r="K52" s="274"/>
      <c r="L52" s="274"/>
      <c r="M52" s="274"/>
      <c r="N52" s="274"/>
      <c r="O52" s="274"/>
      <c r="P52" s="274"/>
      <c r="Q52" s="275"/>
    </row>
    <row r="53" spans="2:17">
      <c r="B53" s="273"/>
      <c r="C53" s="274"/>
      <c r="D53" s="274"/>
      <c r="E53" s="274"/>
      <c r="F53" s="274"/>
      <c r="G53" s="274"/>
      <c r="H53" s="274"/>
      <c r="I53" s="274"/>
      <c r="J53" s="274"/>
      <c r="K53" s="274"/>
      <c r="L53" s="274"/>
      <c r="M53" s="274"/>
      <c r="N53" s="274"/>
      <c r="O53" s="274"/>
      <c r="P53" s="274"/>
      <c r="Q53" s="275"/>
    </row>
    <row r="54" spans="2:17">
      <c r="B54" s="273"/>
      <c r="C54" s="274"/>
      <c r="D54" s="274"/>
      <c r="E54" s="274"/>
      <c r="F54" s="274"/>
      <c r="G54" s="274"/>
      <c r="H54" s="274"/>
      <c r="I54" s="274"/>
      <c r="J54" s="274"/>
      <c r="K54" s="274"/>
      <c r="L54" s="274"/>
      <c r="M54" s="274"/>
      <c r="N54" s="274"/>
      <c r="O54" s="274"/>
      <c r="P54" s="274"/>
      <c r="Q54" s="275"/>
    </row>
    <row r="55" spans="2:17">
      <c r="B55" s="273"/>
      <c r="C55" s="274"/>
      <c r="D55" s="274"/>
      <c r="E55" s="274"/>
      <c r="F55" s="274"/>
      <c r="G55" s="274"/>
      <c r="H55" s="274"/>
      <c r="I55" s="274"/>
      <c r="J55" s="274"/>
      <c r="K55" s="274"/>
      <c r="L55" s="274"/>
      <c r="M55" s="274"/>
      <c r="N55" s="274"/>
      <c r="O55" s="274"/>
      <c r="P55" s="274"/>
      <c r="Q55" s="275"/>
    </row>
    <row r="56" spans="2:17">
      <c r="B56" s="273"/>
      <c r="C56" s="274"/>
      <c r="D56" s="274"/>
      <c r="E56" s="274"/>
      <c r="F56" s="274"/>
      <c r="G56" s="274"/>
      <c r="H56" s="274"/>
      <c r="I56" s="274"/>
      <c r="J56" s="274"/>
      <c r="K56" s="274"/>
      <c r="L56" s="274"/>
      <c r="M56" s="274"/>
      <c r="N56" s="274"/>
      <c r="O56" s="274"/>
      <c r="P56" s="274"/>
      <c r="Q56" s="275"/>
    </row>
    <row r="57" spans="2:17">
      <c r="B57" s="273"/>
      <c r="C57" s="274"/>
      <c r="D57" s="274"/>
      <c r="E57" s="274"/>
      <c r="F57" s="274"/>
      <c r="G57" s="274"/>
      <c r="H57" s="274"/>
      <c r="I57" s="274"/>
      <c r="J57" s="274"/>
      <c r="K57" s="274"/>
      <c r="L57" s="274"/>
      <c r="M57" s="274"/>
      <c r="N57" s="274"/>
      <c r="O57" s="274"/>
      <c r="P57" s="274"/>
      <c r="Q57" s="275"/>
    </row>
    <row r="58" spans="2:17">
      <c r="B58" s="273"/>
      <c r="C58" s="274"/>
      <c r="D58" s="274"/>
      <c r="E58" s="274"/>
      <c r="F58" s="274"/>
      <c r="G58" s="274"/>
      <c r="H58" s="274"/>
      <c r="I58" s="274"/>
      <c r="J58" s="274"/>
      <c r="K58" s="274"/>
      <c r="L58" s="274"/>
      <c r="M58" s="274"/>
      <c r="N58" s="274"/>
      <c r="O58" s="274"/>
      <c r="P58" s="274"/>
      <c r="Q58" s="275"/>
    </row>
    <row r="59" spans="2:17">
      <c r="B59" s="273"/>
      <c r="C59" s="274"/>
      <c r="D59" s="274"/>
      <c r="E59" s="274"/>
      <c r="F59" s="274"/>
      <c r="G59" s="274"/>
      <c r="H59" s="274"/>
      <c r="I59" s="274"/>
      <c r="J59" s="274"/>
      <c r="K59" s="274"/>
      <c r="L59" s="274"/>
      <c r="M59" s="274"/>
      <c r="N59" s="274"/>
      <c r="O59" s="274"/>
      <c r="P59" s="274"/>
      <c r="Q59" s="275"/>
    </row>
    <row r="60" spans="2:17">
      <c r="B60" s="273"/>
      <c r="C60" s="274"/>
      <c r="D60" s="274"/>
      <c r="E60" s="274"/>
      <c r="F60" s="274"/>
      <c r="G60" s="274"/>
      <c r="H60" s="274"/>
      <c r="I60" s="274"/>
      <c r="J60" s="274"/>
      <c r="K60" s="274"/>
      <c r="L60" s="274"/>
      <c r="M60" s="274"/>
      <c r="N60" s="274"/>
      <c r="O60" s="274"/>
      <c r="P60" s="274"/>
      <c r="Q60" s="275"/>
    </row>
    <row r="61" spans="2:17">
      <c r="B61" s="273"/>
      <c r="C61" s="274"/>
      <c r="D61" s="274"/>
      <c r="E61" s="274"/>
      <c r="F61" s="274"/>
      <c r="G61" s="274"/>
      <c r="H61" s="274"/>
      <c r="I61" s="274"/>
      <c r="J61" s="274"/>
      <c r="K61" s="274"/>
      <c r="L61" s="274"/>
      <c r="M61" s="274"/>
      <c r="N61" s="274"/>
      <c r="O61" s="274"/>
      <c r="P61" s="274"/>
      <c r="Q61" s="275"/>
    </row>
    <row r="62" spans="2:17" ht="16.5" thickBot="1">
      <c r="B62" s="276"/>
      <c r="C62" s="277"/>
      <c r="D62" s="277"/>
      <c r="E62" s="277"/>
      <c r="F62" s="277"/>
      <c r="G62" s="277"/>
      <c r="H62" s="277"/>
      <c r="I62" s="277"/>
      <c r="J62" s="277"/>
      <c r="K62" s="277"/>
      <c r="L62" s="277"/>
      <c r="M62" s="277"/>
      <c r="N62" s="277"/>
      <c r="O62" s="277"/>
      <c r="P62" s="277"/>
      <c r="Q62" s="278"/>
    </row>
    <row r="63" spans="2:17">
      <c r="B63" s="235" t="s">
        <v>15</v>
      </c>
      <c r="C63" s="236"/>
      <c r="D63" s="236"/>
      <c r="E63" s="236"/>
      <c r="F63" s="236"/>
      <c r="G63" s="236"/>
      <c r="H63" s="236"/>
      <c r="I63" s="236"/>
      <c r="J63" s="236"/>
      <c r="K63" s="236"/>
      <c r="L63" s="236"/>
      <c r="M63" s="236"/>
      <c r="N63" s="236"/>
      <c r="O63" s="236"/>
      <c r="P63" s="236"/>
      <c r="Q63" s="237"/>
    </row>
    <row r="64" spans="2:17">
      <c r="B64" s="238"/>
      <c r="C64" s="263"/>
      <c r="D64" s="263"/>
      <c r="E64" s="263"/>
      <c r="F64" s="263"/>
      <c r="G64" s="263"/>
      <c r="H64" s="263"/>
      <c r="I64" s="263"/>
      <c r="J64" s="263"/>
      <c r="K64" s="263"/>
      <c r="L64" s="263"/>
      <c r="M64" s="263"/>
      <c r="N64" s="263"/>
      <c r="O64" s="263"/>
      <c r="P64" s="263"/>
      <c r="Q64" s="240"/>
    </row>
    <row r="65" spans="2:17" ht="15.6" customHeight="1">
      <c r="B65" s="14"/>
      <c r="C65" s="160"/>
      <c r="D65" s="279"/>
      <c r="E65" s="279"/>
      <c r="F65" s="279"/>
      <c r="G65" s="279"/>
      <c r="H65" s="279"/>
      <c r="I65" s="279"/>
      <c r="J65" s="279"/>
      <c r="K65" s="279"/>
      <c r="L65" s="279"/>
      <c r="M65" s="279"/>
      <c r="N65" s="279"/>
      <c r="O65" s="279"/>
      <c r="P65" s="279"/>
      <c r="Q65" s="280"/>
    </row>
    <row r="66" spans="2:17" ht="15.6" customHeight="1">
      <c r="B66" s="273" t="s">
        <v>183</v>
      </c>
      <c r="C66" s="281"/>
      <c r="D66" s="281"/>
      <c r="E66" s="281"/>
      <c r="F66" s="281"/>
      <c r="G66" s="281"/>
      <c r="H66" s="281"/>
      <c r="I66" s="281"/>
      <c r="J66" s="281"/>
      <c r="K66" s="281"/>
      <c r="L66" s="281"/>
      <c r="M66" s="281"/>
      <c r="N66" s="281"/>
      <c r="O66" s="281"/>
      <c r="P66" s="281"/>
      <c r="Q66" s="275"/>
    </row>
    <row r="67" spans="2:17" ht="15.6" customHeight="1">
      <c r="B67" s="273"/>
      <c r="C67" s="281"/>
      <c r="D67" s="281"/>
      <c r="E67" s="281"/>
      <c r="F67" s="281"/>
      <c r="G67" s="281"/>
      <c r="H67" s="281"/>
      <c r="I67" s="281"/>
      <c r="J67" s="281"/>
      <c r="K67" s="281"/>
      <c r="L67" s="281"/>
      <c r="M67" s="281"/>
      <c r="N67" s="281"/>
      <c r="O67" s="281"/>
      <c r="P67" s="281"/>
      <c r="Q67" s="275"/>
    </row>
    <row r="68" spans="2:17" ht="15.6" customHeight="1">
      <c r="B68" s="273"/>
      <c r="C68" s="281"/>
      <c r="D68" s="281"/>
      <c r="E68" s="281"/>
      <c r="F68" s="281"/>
      <c r="G68" s="281"/>
      <c r="H68" s="281"/>
      <c r="I68" s="281"/>
      <c r="J68" s="281"/>
      <c r="K68" s="281"/>
      <c r="L68" s="281"/>
      <c r="M68" s="281"/>
      <c r="N68" s="281"/>
      <c r="O68" s="281"/>
      <c r="P68" s="281"/>
      <c r="Q68" s="275"/>
    </row>
    <row r="69" spans="2:17" ht="15.6" customHeight="1">
      <c r="B69" s="273"/>
      <c r="C69" s="281"/>
      <c r="D69" s="281"/>
      <c r="E69" s="281"/>
      <c r="F69" s="281"/>
      <c r="G69" s="281"/>
      <c r="H69" s="281"/>
      <c r="I69" s="281"/>
      <c r="J69" s="281"/>
      <c r="K69" s="281"/>
      <c r="L69" s="281"/>
      <c r="M69" s="281"/>
      <c r="N69" s="281"/>
      <c r="O69" s="281"/>
      <c r="P69" s="281"/>
      <c r="Q69" s="275"/>
    </row>
    <row r="70" spans="2:17" ht="15.6" customHeight="1">
      <c r="B70" s="273"/>
      <c r="C70" s="281"/>
      <c r="D70" s="281"/>
      <c r="E70" s="281"/>
      <c r="F70" s="281"/>
      <c r="G70" s="281"/>
      <c r="H70" s="281"/>
      <c r="I70" s="281"/>
      <c r="J70" s="281"/>
      <c r="K70" s="281"/>
      <c r="L70" s="281"/>
      <c r="M70" s="281"/>
      <c r="N70" s="281"/>
      <c r="O70" s="281"/>
      <c r="P70" s="281"/>
      <c r="Q70" s="275"/>
    </row>
    <row r="71" spans="2:17" ht="15.6" customHeight="1">
      <c r="B71" s="273"/>
      <c r="C71" s="281"/>
      <c r="D71" s="281"/>
      <c r="E71" s="281"/>
      <c r="F71" s="281"/>
      <c r="G71" s="281"/>
      <c r="H71" s="281"/>
      <c r="I71" s="281"/>
      <c r="J71" s="281"/>
      <c r="K71" s="281"/>
      <c r="L71" s="281"/>
      <c r="M71" s="281"/>
      <c r="N71" s="281"/>
      <c r="O71" s="281"/>
      <c r="P71" s="281"/>
      <c r="Q71" s="275"/>
    </row>
    <row r="72" spans="2:17" ht="15.6" customHeight="1">
      <c r="B72" s="273"/>
      <c r="C72" s="281"/>
      <c r="D72" s="281"/>
      <c r="E72" s="281"/>
      <c r="F72" s="281"/>
      <c r="G72" s="281"/>
      <c r="H72" s="281"/>
      <c r="I72" s="281"/>
      <c r="J72" s="281"/>
      <c r="K72" s="281"/>
      <c r="L72" s="281"/>
      <c r="M72" s="281"/>
      <c r="N72" s="281"/>
      <c r="O72" s="281"/>
      <c r="P72" s="281"/>
      <c r="Q72" s="275"/>
    </row>
    <row r="73" spans="2:17" ht="15.6" customHeight="1">
      <c r="B73" s="273"/>
      <c r="C73" s="281"/>
      <c r="D73" s="281"/>
      <c r="E73" s="281"/>
      <c r="F73" s="281"/>
      <c r="G73" s="281"/>
      <c r="H73" s="281"/>
      <c r="I73" s="281"/>
      <c r="J73" s="281"/>
      <c r="K73" s="281"/>
      <c r="L73" s="281"/>
      <c r="M73" s="281"/>
      <c r="N73" s="281"/>
      <c r="O73" s="281"/>
      <c r="P73" s="281"/>
      <c r="Q73" s="275"/>
    </row>
    <row r="74" spans="2:17" ht="15.95" customHeight="1" thickBot="1">
      <c r="B74" s="276"/>
      <c r="C74" s="277"/>
      <c r="D74" s="277"/>
      <c r="E74" s="277"/>
      <c r="F74" s="277"/>
      <c r="G74" s="277"/>
      <c r="H74" s="277"/>
      <c r="I74" s="277"/>
      <c r="J74" s="277"/>
      <c r="K74" s="277"/>
      <c r="L74" s="277"/>
      <c r="M74" s="277"/>
      <c r="N74" s="277"/>
      <c r="O74" s="277"/>
      <c r="P74" s="277"/>
      <c r="Q74" s="278"/>
    </row>
    <row r="75" spans="2:17">
      <c r="B75" s="235" t="s">
        <v>16</v>
      </c>
      <c r="C75" s="236"/>
      <c r="D75" s="236"/>
      <c r="E75" s="236"/>
      <c r="F75" s="236"/>
      <c r="G75" s="236"/>
      <c r="H75" s="236"/>
      <c r="I75" s="236"/>
      <c r="J75" s="236"/>
      <c r="K75" s="236"/>
      <c r="L75" s="236"/>
      <c r="M75" s="236"/>
      <c r="N75" s="236"/>
      <c r="O75" s="236"/>
      <c r="P75" s="236"/>
      <c r="Q75" s="237"/>
    </row>
    <row r="76" spans="2:17" ht="24.95" customHeight="1">
      <c r="B76" s="238"/>
      <c r="C76" s="239"/>
      <c r="D76" s="239"/>
      <c r="E76" s="239"/>
      <c r="F76" s="239"/>
      <c r="G76" s="239"/>
      <c r="H76" s="239"/>
      <c r="I76" s="239"/>
      <c r="J76" s="239"/>
      <c r="K76" s="239"/>
      <c r="L76" s="239"/>
      <c r="M76" s="239"/>
      <c r="N76" s="239"/>
      <c r="O76" s="239"/>
      <c r="P76" s="239"/>
      <c r="Q76" s="240"/>
    </row>
    <row r="77" spans="2:17" ht="24.95" customHeight="1">
      <c r="B77" s="14"/>
      <c r="C77" s="282" t="s">
        <v>34</v>
      </c>
      <c r="D77" s="282"/>
      <c r="E77" s="282"/>
      <c r="F77" s="282"/>
      <c r="G77" s="282"/>
      <c r="H77" s="282"/>
      <c r="I77" s="282"/>
      <c r="J77" s="282"/>
      <c r="K77" s="282"/>
      <c r="L77" s="282"/>
      <c r="M77" s="282"/>
      <c r="N77" s="282"/>
      <c r="O77" s="282"/>
      <c r="P77" s="282"/>
      <c r="Q77" s="16"/>
    </row>
    <row r="78" spans="2:17" ht="24.95" customHeight="1">
      <c r="B78" s="99" t="s">
        <v>195</v>
      </c>
      <c r="C78" s="100"/>
      <c r="D78" s="105">
        <f>'Management &amp; Oversight-Details'!K46</f>
        <v>1115775.3999999999</v>
      </c>
      <c r="E78" s="100"/>
      <c r="F78" s="100"/>
      <c r="G78" s="100"/>
      <c r="H78" s="100"/>
      <c r="I78" s="100"/>
      <c r="J78" s="100"/>
      <c r="K78" s="100"/>
      <c r="L78" s="100"/>
      <c r="M78" s="100"/>
      <c r="N78" s="100"/>
      <c r="O78" s="100"/>
      <c r="P78" s="100"/>
      <c r="Q78" s="101"/>
    </row>
    <row r="79" spans="2:17" ht="24.95" customHeight="1">
      <c r="B79" s="273"/>
      <c r="C79" s="283"/>
      <c r="D79" s="105"/>
      <c r="E79" s="100"/>
      <c r="F79" s="100"/>
      <c r="G79" s="100"/>
      <c r="H79" s="100"/>
      <c r="I79" s="100"/>
      <c r="J79" s="100"/>
      <c r="K79" s="100"/>
      <c r="L79" s="100"/>
      <c r="M79" s="100"/>
      <c r="N79" s="100"/>
      <c r="O79" s="100"/>
      <c r="P79" s="100"/>
      <c r="Q79" s="101"/>
    </row>
    <row r="80" spans="2:17" ht="24.95" customHeight="1">
      <c r="B80" s="99"/>
      <c r="C80" s="100"/>
      <c r="D80" s="100"/>
      <c r="E80" s="100"/>
      <c r="F80" s="100"/>
      <c r="G80" s="100"/>
      <c r="H80" s="100"/>
      <c r="I80" s="100"/>
      <c r="J80" s="100"/>
      <c r="K80" s="100"/>
      <c r="L80" s="100"/>
      <c r="M80" s="100"/>
      <c r="N80" s="100"/>
      <c r="O80" s="100"/>
      <c r="P80" s="100"/>
      <c r="Q80" s="101"/>
    </row>
    <row r="81" spans="2:17" ht="24.95" customHeight="1">
      <c r="B81" s="99"/>
      <c r="C81" s="100"/>
      <c r="D81" s="100"/>
      <c r="E81" s="100"/>
      <c r="F81" s="100"/>
      <c r="G81" s="100"/>
      <c r="H81" s="100"/>
      <c r="I81" s="100"/>
      <c r="J81" s="100"/>
      <c r="K81" s="100"/>
      <c r="L81" s="100"/>
      <c r="M81" s="100"/>
      <c r="N81" s="100"/>
      <c r="O81" s="100"/>
      <c r="P81" s="100"/>
      <c r="Q81" s="101"/>
    </row>
    <row r="82" spans="2:17" ht="24.95" customHeight="1">
      <c r="B82" s="99"/>
      <c r="C82" s="100"/>
      <c r="D82" s="100"/>
      <c r="E82" s="100"/>
      <c r="F82" s="100"/>
      <c r="G82" s="100"/>
      <c r="H82" s="100"/>
      <c r="I82" s="100"/>
      <c r="J82" s="100"/>
      <c r="K82" s="100"/>
      <c r="L82" s="100"/>
      <c r="M82" s="100"/>
      <c r="N82" s="100"/>
      <c r="O82" s="100"/>
      <c r="P82" s="100"/>
      <c r="Q82" s="101"/>
    </row>
    <row r="83" spans="2:17" ht="24.95" customHeight="1">
      <c r="B83" s="99"/>
      <c r="C83" s="100"/>
      <c r="D83" s="100"/>
      <c r="E83" s="100"/>
      <c r="F83" s="100"/>
      <c r="G83" s="100"/>
      <c r="H83" s="100"/>
      <c r="I83" s="100"/>
      <c r="J83" s="100"/>
      <c r="K83" s="100"/>
      <c r="L83" s="100"/>
      <c r="M83" s="100"/>
      <c r="N83" s="100"/>
      <c r="O83" s="100"/>
      <c r="P83" s="100"/>
      <c r="Q83" s="101"/>
    </row>
    <row r="84" spans="2:17" ht="15.6" customHeight="1">
      <c r="B84" s="99"/>
      <c r="C84" s="100"/>
      <c r="D84" s="100"/>
      <c r="E84" s="100"/>
      <c r="F84" s="100"/>
      <c r="G84" s="100"/>
      <c r="H84" s="100"/>
      <c r="I84" s="100"/>
      <c r="J84" s="100"/>
      <c r="K84" s="100"/>
      <c r="L84" s="100"/>
      <c r="M84" s="100"/>
      <c r="N84" s="100"/>
      <c r="O84" s="100"/>
      <c r="P84" s="100"/>
      <c r="Q84" s="101"/>
    </row>
    <row r="85" spans="2:17" ht="15.95" customHeight="1" thickBot="1">
      <c r="B85" s="102"/>
      <c r="C85" s="103"/>
      <c r="D85" s="103"/>
      <c r="E85" s="103"/>
      <c r="F85" s="103"/>
      <c r="G85" s="103"/>
      <c r="H85" s="103"/>
      <c r="I85" s="103"/>
      <c r="J85" s="103"/>
      <c r="K85" s="103"/>
      <c r="L85" s="103"/>
      <c r="M85" s="103"/>
      <c r="N85" s="103"/>
      <c r="O85" s="103"/>
      <c r="P85" s="103"/>
      <c r="Q85" s="104"/>
    </row>
    <row r="86" spans="2:17">
      <c r="B86" s="235" t="s">
        <v>17</v>
      </c>
      <c r="C86" s="236"/>
      <c r="D86" s="236"/>
      <c r="E86" s="236"/>
      <c r="F86" s="236"/>
      <c r="G86" s="236"/>
      <c r="H86" s="236"/>
      <c r="I86" s="236"/>
      <c r="J86" s="236"/>
      <c r="K86" s="236"/>
      <c r="L86" s="236"/>
      <c r="M86" s="236"/>
      <c r="N86" s="236"/>
      <c r="O86" s="236"/>
      <c r="P86" s="236"/>
      <c r="Q86" s="237"/>
    </row>
    <row r="87" spans="2:17">
      <c r="B87" s="238"/>
      <c r="C87" s="239"/>
      <c r="D87" s="239"/>
      <c r="E87" s="239"/>
      <c r="F87" s="239"/>
      <c r="G87" s="239"/>
      <c r="H87" s="239"/>
      <c r="I87" s="239"/>
      <c r="J87" s="239"/>
      <c r="K87" s="239"/>
      <c r="L87" s="239"/>
      <c r="M87" s="239"/>
      <c r="N87" s="239"/>
      <c r="O87" s="239"/>
      <c r="P87" s="239"/>
      <c r="Q87" s="240"/>
    </row>
    <row r="88" spans="2:17" ht="24.95" customHeight="1">
      <c r="B88" s="256" t="s">
        <v>293</v>
      </c>
      <c r="C88" s="257"/>
      <c r="D88" s="257"/>
      <c r="E88" s="257"/>
      <c r="F88" s="257"/>
      <c r="G88" s="257"/>
      <c r="H88" s="257"/>
      <c r="I88" s="257"/>
      <c r="J88" s="257"/>
      <c r="K88" s="257"/>
      <c r="L88" s="257"/>
      <c r="M88" s="257"/>
      <c r="N88" s="257"/>
      <c r="O88" s="257"/>
      <c r="P88" s="257"/>
      <c r="Q88" s="258"/>
    </row>
    <row r="89" spans="2:17">
      <c r="B89" s="259"/>
      <c r="C89" s="257"/>
      <c r="D89" s="257"/>
      <c r="E89" s="257"/>
      <c r="F89" s="257"/>
      <c r="G89" s="257"/>
      <c r="H89" s="257"/>
      <c r="I89" s="257"/>
      <c r="J89" s="257"/>
      <c r="K89" s="257"/>
      <c r="L89" s="257"/>
      <c r="M89" s="257"/>
      <c r="N89" s="257"/>
      <c r="O89" s="257"/>
      <c r="P89" s="257"/>
      <c r="Q89" s="258"/>
    </row>
    <row r="90" spans="2:17">
      <c r="B90" s="259"/>
      <c r="C90" s="257"/>
      <c r="D90" s="257"/>
      <c r="E90" s="257"/>
      <c r="F90" s="257"/>
      <c r="G90" s="257"/>
      <c r="H90" s="257"/>
      <c r="I90" s="257"/>
      <c r="J90" s="257"/>
      <c r="K90" s="257"/>
      <c r="L90" s="257"/>
      <c r="M90" s="257"/>
      <c r="N90" s="257"/>
      <c r="O90" s="257"/>
      <c r="P90" s="257"/>
      <c r="Q90" s="258"/>
    </row>
    <row r="91" spans="2:17">
      <c r="B91" s="259"/>
      <c r="C91" s="257"/>
      <c r="D91" s="257"/>
      <c r="E91" s="257"/>
      <c r="F91" s="257"/>
      <c r="G91" s="257"/>
      <c r="H91" s="257"/>
      <c r="I91" s="257"/>
      <c r="J91" s="257"/>
      <c r="K91" s="257"/>
      <c r="L91" s="257"/>
      <c r="M91" s="257"/>
      <c r="N91" s="257"/>
      <c r="O91" s="257"/>
      <c r="P91" s="257"/>
      <c r="Q91" s="258"/>
    </row>
    <row r="92" spans="2:17">
      <c r="B92" s="259"/>
      <c r="C92" s="257"/>
      <c r="D92" s="257"/>
      <c r="E92" s="257"/>
      <c r="F92" s="257"/>
      <c r="G92" s="257"/>
      <c r="H92" s="257"/>
      <c r="I92" s="257"/>
      <c r="J92" s="257"/>
      <c r="K92" s="257"/>
      <c r="L92" s="257"/>
      <c r="M92" s="257"/>
      <c r="N92" s="257"/>
      <c r="O92" s="257"/>
      <c r="P92" s="257"/>
      <c r="Q92" s="258"/>
    </row>
    <row r="93" spans="2:17">
      <c r="B93" s="259"/>
      <c r="C93" s="257"/>
      <c r="D93" s="257"/>
      <c r="E93" s="257"/>
      <c r="F93" s="257"/>
      <c r="G93" s="257"/>
      <c r="H93" s="257"/>
      <c r="I93" s="257"/>
      <c r="J93" s="257"/>
      <c r="K93" s="257"/>
      <c r="L93" s="257"/>
      <c r="M93" s="257"/>
      <c r="N93" s="257"/>
      <c r="O93" s="257"/>
      <c r="P93" s="257"/>
      <c r="Q93" s="258"/>
    </row>
    <row r="94" spans="2:17">
      <c r="B94" s="259"/>
      <c r="C94" s="257"/>
      <c r="D94" s="257"/>
      <c r="E94" s="257"/>
      <c r="F94" s="257"/>
      <c r="G94" s="257"/>
      <c r="H94" s="257"/>
      <c r="I94" s="257"/>
      <c r="J94" s="257"/>
      <c r="K94" s="257"/>
      <c r="L94" s="257"/>
      <c r="M94" s="257"/>
      <c r="N94" s="257"/>
      <c r="O94" s="257"/>
      <c r="P94" s="257"/>
      <c r="Q94" s="258"/>
    </row>
    <row r="95" spans="2:17">
      <c r="B95" s="259"/>
      <c r="C95" s="257"/>
      <c r="D95" s="257"/>
      <c r="E95" s="257"/>
      <c r="F95" s="257"/>
      <c r="G95" s="257"/>
      <c r="H95" s="257"/>
      <c r="I95" s="257"/>
      <c r="J95" s="257"/>
      <c r="K95" s="257"/>
      <c r="L95" s="257"/>
      <c r="M95" s="257"/>
      <c r="N95" s="257"/>
      <c r="O95" s="257"/>
      <c r="P95" s="257"/>
      <c r="Q95" s="258"/>
    </row>
    <row r="96" spans="2:17">
      <c r="B96" s="259"/>
      <c r="C96" s="257"/>
      <c r="D96" s="257"/>
      <c r="E96" s="257"/>
      <c r="F96" s="257"/>
      <c r="G96" s="257"/>
      <c r="H96" s="257"/>
      <c r="I96" s="257"/>
      <c r="J96" s="257"/>
      <c r="K96" s="257"/>
      <c r="L96" s="257"/>
      <c r="M96" s="257"/>
      <c r="N96" s="257"/>
      <c r="O96" s="257"/>
      <c r="P96" s="257"/>
      <c r="Q96" s="258"/>
    </row>
    <row r="97" spans="2:17">
      <c r="B97" s="259"/>
      <c r="C97" s="257"/>
      <c r="D97" s="257"/>
      <c r="E97" s="257"/>
      <c r="F97" s="257"/>
      <c r="G97" s="257"/>
      <c r="H97" s="257"/>
      <c r="I97" s="257"/>
      <c r="J97" s="257"/>
      <c r="K97" s="257"/>
      <c r="L97" s="257"/>
      <c r="M97" s="257"/>
      <c r="N97" s="257"/>
      <c r="O97" s="257"/>
      <c r="P97" s="257"/>
      <c r="Q97" s="258"/>
    </row>
    <row r="98" spans="2:17" ht="21" customHeight="1">
      <c r="B98" s="259"/>
      <c r="C98" s="257"/>
      <c r="D98" s="257"/>
      <c r="E98" s="257"/>
      <c r="F98" s="257"/>
      <c r="G98" s="257"/>
      <c r="H98" s="257"/>
      <c r="I98" s="257"/>
      <c r="J98" s="257"/>
      <c r="K98" s="257"/>
      <c r="L98" s="257"/>
      <c r="M98" s="257"/>
      <c r="N98" s="257"/>
      <c r="O98" s="257"/>
      <c r="P98" s="257"/>
      <c r="Q98" s="258"/>
    </row>
    <row r="99" spans="2:17">
      <c r="B99" s="259"/>
      <c r="C99" s="257"/>
      <c r="D99" s="257"/>
      <c r="E99" s="257"/>
      <c r="F99" s="257"/>
      <c r="G99" s="257"/>
      <c r="H99" s="257"/>
      <c r="I99" s="257"/>
      <c r="J99" s="257"/>
      <c r="K99" s="257"/>
      <c r="L99" s="257"/>
      <c r="M99" s="257"/>
      <c r="N99" s="257"/>
      <c r="O99" s="257"/>
      <c r="P99" s="257"/>
      <c r="Q99" s="258"/>
    </row>
    <row r="100" spans="2:17" ht="16.5" thickBot="1">
      <c r="B100" s="260"/>
      <c r="C100" s="261"/>
      <c r="D100" s="261"/>
      <c r="E100" s="261"/>
      <c r="F100" s="261"/>
      <c r="G100" s="261"/>
      <c r="H100" s="261"/>
      <c r="I100" s="261"/>
      <c r="J100" s="261"/>
      <c r="K100" s="261"/>
      <c r="L100" s="261"/>
      <c r="M100" s="261"/>
      <c r="N100" s="261"/>
      <c r="O100" s="261"/>
      <c r="P100" s="261"/>
      <c r="Q100" s="262"/>
    </row>
  </sheetData>
  <mergeCells count="28">
    <mergeCell ref="B86:Q87"/>
    <mergeCell ref="B88:Q100"/>
    <mergeCell ref="B63:Q64"/>
    <mergeCell ref="B33:Q44"/>
    <mergeCell ref="B47:Q62"/>
    <mergeCell ref="D65:Q65"/>
    <mergeCell ref="B66:Q74"/>
    <mergeCell ref="C77:P77"/>
    <mergeCell ref="B75:Q76"/>
    <mergeCell ref="B79:C79"/>
    <mergeCell ref="B9:F10"/>
    <mergeCell ref="G8:M8"/>
    <mergeCell ref="G9:M10"/>
    <mergeCell ref="B8:F8"/>
    <mergeCell ref="N8:Q8"/>
    <mergeCell ref="N9:Q10"/>
    <mergeCell ref="B11:Q11"/>
    <mergeCell ref="B12:Q18"/>
    <mergeCell ref="B19:Q19"/>
    <mergeCell ref="B32:Q32"/>
    <mergeCell ref="B45:Q46"/>
    <mergeCell ref="F2:L7"/>
    <mergeCell ref="N2:Q3"/>
    <mergeCell ref="M2:M3"/>
    <mergeCell ref="M4:M5"/>
    <mergeCell ref="N4:Q5"/>
    <mergeCell ref="M6:M7"/>
    <mergeCell ref="N6:Q7"/>
  </mergeCells>
  <phoneticPr fontId="20" type="noConversion"/>
  <hyperlinks>
    <hyperlink ref="C77" location="'v1 Field Cage--Details'!A1" display="(follow link for detailed summary)"/>
    <hyperlink ref="C77:P77" location="'Management &amp; Oversight-Details'!A1" display="(follow link for detailed summary)"/>
    <hyperlink ref="N6:Q7" r:id="rId1" display="docdb link 63"/>
  </hyperlinks>
  <pageMargins left="0.75" right="0.75" top="1" bottom="1" header="0.5" footer="0.5"/>
  <pageSetup orientation="portrait" horizontalDpi="4294967292" verticalDpi="4294967292" r:id="rId2"/>
  <ignoredErrors>
    <ignoredError sqref="D78" unlockedFormula="1"/>
  </ignoredErrors>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B1:Q100"/>
  <sheetViews>
    <sheetView topLeftCell="A78" zoomScale="90" zoomScaleNormal="90" workbookViewId="0">
      <selection activeCell="C79" sqref="C79"/>
    </sheetView>
  </sheetViews>
  <sheetFormatPr defaultColWidth="10.875" defaultRowHeight="15.75"/>
  <cols>
    <col min="1" max="1" width="3.5" style="6" customWidth="1"/>
    <col min="2" max="2" width="10.75" style="6" customWidth="1"/>
    <col min="3" max="3" width="14.375" style="6" customWidth="1"/>
    <col min="4" max="4" width="14.75" style="6" customWidth="1"/>
    <col min="5" max="5" width="9.75" style="6" customWidth="1"/>
    <col min="6" max="6" width="11.75" style="6" customWidth="1"/>
    <col min="7" max="12" width="10.875" style="6"/>
    <col min="13" max="13" width="16" style="6" customWidth="1"/>
    <col min="14" max="16384" width="10.875" style="6"/>
  </cols>
  <sheetData>
    <row r="1" spans="2:17" ht="16.5" thickBot="1"/>
    <row r="2" spans="2:17" ht="26.1" customHeight="1">
      <c r="B2" s="1"/>
      <c r="C2" s="2"/>
      <c r="D2" s="2"/>
      <c r="E2" s="2"/>
      <c r="F2" s="207" t="s">
        <v>20</v>
      </c>
      <c r="G2" s="181"/>
      <c r="H2" s="181"/>
      <c r="I2" s="181"/>
      <c r="J2" s="181"/>
      <c r="K2" s="181"/>
      <c r="L2" s="208"/>
      <c r="M2" s="216" t="s">
        <v>1</v>
      </c>
      <c r="N2" s="211">
        <v>43554</v>
      </c>
      <c r="O2" s="212"/>
      <c r="P2" s="212"/>
      <c r="Q2" s="213"/>
    </row>
    <row r="3" spans="2:17" ht="15.95" customHeight="1" thickBot="1">
      <c r="B3" s="3"/>
      <c r="C3" s="4"/>
      <c r="D3" s="4"/>
      <c r="E3" s="4"/>
      <c r="F3" s="209"/>
      <c r="G3" s="184"/>
      <c r="H3" s="184"/>
      <c r="I3" s="184"/>
      <c r="J3" s="184"/>
      <c r="K3" s="184"/>
      <c r="L3" s="210"/>
      <c r="M3" s="217"/>
      <c r="N3" s="214"/>
      <c r="O3" s="214"/>
      <c r="P3" s="214"/>
      <c r="Q3" s="215"/>
    </row>
    <row r="4" spans="2:17" ht="18" customHeight="1">
      <c r="B4" s="3"/>
      <c r="C4" s="4"/>
      <c r="D4" s="4"/>
      <c r="E4" s="4"/>
      <c r="F4" s="209"/>
      <c r="G4" s="184"/>
      <c r="H4" s="184"/>
      <c r="I4" s="184"/>
      <c r="J4" s="184"/>
      <c r="K4" s="184"/>
      <c r="L4" s="210"/>
      <c r="M4" s="216" t="s">
        <v>0</v>
      </c>
      <c r="N4" s="212" t="s">
        <v>41</v>
      </c>
      <c r="O4" s="212"/>
      <c r="P4" s="212"/>
      <c r="Q4" s="213"/>
    </row>
    <row r="5" spans="2:17" ht="16.5" thickBot="1">
      <c r="B5" s="3"/>
      <c r="C5" s="4"/>
      <c r="D5" s="4"/>
      <c r="E5" s="4"/>
      <c r="F5" s="209"/>
      <c r="G5" s="184"/>
      <c r="H5" s="184"/>
      <c r="I5" s="184"/>
      <c r="J5" s="184"/>
      <c r="K5" s="184"/>
      <c r="L5" s="210"/>
      <c r="M5" s="218"/>
      <c r="N5" s="219"/>
      <c r="O5" s="219"/>
      <c r="P5" s="219"/>
      <c r="Q5" s="220"/>
    </row>
    <row r="6" spans="2:17" ht="21" customHeight="1">
      <c r="B6" s="3"/>
      <c r="C6" s="4"/>
      <c r="D6" s="4"/>
      <c r="E6" s="4"/>
      <c r="F6" s="209"/>
      <c r="G6" s="184"/>
      <c r="H6" s="184"/>
      <c r="I6" s="184"/>
      <c r="J6" s="184"/>
      <c r="K6" s="184"/>
      <c r="L6" s="184"/>
      <c r="M6" s="221" t="s">
        <v>2</v>
      </c>
      <c r="N6" s="223" t="s">
        <v>45</v>
      </c>
      <c r="O6" s="224"/>
      <c r="P6" s="224"/>
      <c r="Q6" s="225"/>
    </row>
    <row r="7" spans="2:17" ht="16.5" thickBot="1">
      <c r="B7" s="3"/>
      <c r="C7" s="4"/>
      <c r="D7" s="4"/>
      <c r="E7" s="4"/>
      <c r="F7" s="209"/>
      <c r="G7" s="187"/>
      <c r="H7" s="187"/>
      <c r="I7" s="187"/>
      <c r="J7" s="187"/>
      <c r="K7" s="187"/>
      <c r="L7" s="187"/>
      <c r="M7" s="222"/>
      <c r="N7" s="226"/>
      <c r="O7" s="227"/>
      <c r="P7" s="227"/>
      <c r="Q7" s="228"/>
    </row>
    <row r="8" spans="2:17" s="13" customFormat="1" ht="27" customHeight="1">
      <c r="B8" s="229" t="s">
        <v>21</v>
      </c>
      <c r="C8" s="230"/>
      <c r="D8" s="230"/>
      <c r="E8" s="230"/>
      <c r="F8" s="231"/>
      <c r="G8" s="229" t="s">
        <v>22</v>
      </c>
      <c r="H8" s="230"/>
      <c r="I8" s="230"/>
      <c r="J8" s="230"/>
      <c r="K8" s="230"/>
      <c r="L8" s="230"/>
      <c r="M8" s="247"/>
      <c r="N8" s="248" t="s">
        <v>23</v>
      </c>
      <c r="O8" s="249"/>
      <c r="P8" s="249"/>
      <c r="Q8" s="247"/>
    </row>
    <row r="9" spans="2:17">
      <c r="B9" s="241" t="s">
        <v>108</v>
      </c>
      <c r="C9" s="242"/>
      <c r="D9" s="242"/>
      <c r="E9" s="242"/>
      <c r="F9" s="243"/>
      <c r="G9" s="241" t="s">
        <v>296</v>
      </c>
      <c r="H9" s="242"/>
      <c r="I9" s="242"/>
      <c r="J9" s="242"/>
      <c r="K9" s="242"/>
      <c r="L9" s="242"/>
      <c r="M9" s="243"/>
      <c r="N9" s="250"/>
      <c r="O9" s="251"/>
      <c r="P9" s="251"/>
      <c r="Q9" s="252"/>
    </row>
    <row r="10" spans="2:17" ht="16.5" thickBot="1">
      <c r="B10" s="244"/>
      <c r="C10" s="245"/>
      <c r="D10" s="245"/>
      <c r="E10" s="245"/>
      <c r="F10" s="246"/>
      <c r="G10" s="244"/>
      <c r="H10" s="245"/>
      <c r="I10" s="245"/>
      <c r="J10" s="245"/>
      <c r="K10" s="245"/>
      <c r="L10" s="245"/>
      <c r="M10" s="246"/>
      <c r="N10" s="253"/>
      <c r="O10" s="254"/>
      <c r="P10" s="254"/>
      <c r="Q10" s="255"/>
    </row>
    <row r="11" spans="2:17" s="13" customFormat="1" ht="27" customHeight="1">
      <c r="B11" s="229" t="s">
        <v>3</v>
      </c>
      <c r="C11" s="230"/>
      <c r="D11" s="230"/>
      <c r="E11" s="230"/>
      <c r="F11" s="230"/>
      <c r="G11" s="230"/>
      <c r="H11" s="230"/>
      <c r="I11" s="230"/>
      <c r="J11" s="230"/>
      <c r="K11" s="230"/>
      <c r="L11" s="230"/>
      <c r="M11" s="230"/>
      <c r="N11" s="230"/>
      <c r="O11" s="230"/>
      <c r="P11" s="230"/>
      <c r="Q11" s="231"/>
    </row>
    <row r="12" spans="2:17" ht="18" customHeight="1">
      <c r="B12" s="284" t="s">
        <v>107</v>
      </c>
      <c r="C12" s="285"/>
      <c r="D12" s="285"/>
      <c r="E12" s="285"/>
      <c r="F12" s="285"/>
      <c r="G12" s="285"/>
      <c r="H12" s="285"/>
      <c r="I12" s="285"/>
      <c r="J12" s="285"/>
      <c r="K12" s="285"/>
      <c r="L12" s="285"/>
      <c r="M12" s="285"/>
      <c r="N12" s="285"/>
      <c r="O12" s="285"/>
      <c r="P12" s="285"/>
      <c r="Q12" s="286"/>
    </row>
    <row r="13" spans="2:17" ht="18" customHeight="1">
      <c r="B13" s="284"/>
      <c r="C13" s="285"/>
      <c r="D13" s="285"/>
      <c r="E13" s="285"/>
      <c r="F13" s="285"/>
      <c r="G13" s="285"/>
      <c r="H13" s="285"/>
      <c r="I13" s="285"/>
      <c r="J13" s="285"/>
      <c r="K13" s="285"/>
      <c r="L13" s="285"/>
      <c r="M13" s="285"/>
      <c r="N13" s="285"/>
      <c r="O13" s="285"/>
      <c r="P13" s="285"/>
      <c r="Q13" s="286"/>
    </row>
    <row r="14" spans="2:17" ht="18" customHeight="1">
      <c r="B14" s="284"/>
      <c r="C14" s="285"/>
      <c r="D14" s="285"/>
      <c r="E14" s="285"/>
      <c r="F14" s="285"/>
      <c r="G14" s="285"/>
      <c r="H14" s="285"/>
      <c r="I14" s="285"/>
      <c r="J14" s="285"/>
      <c r="K14" s="285"/>
      <c r="L14" s="285"/>
      <c r="M14" s="285"/>
      <c r="N14" s="285"/>
      <c r="O14" s="285"/>
      <c r="P14" s="285"/>
      <c r="Q14" s="286"/>
    </row>
    <row r="15" spans="2:17">
      <c r="B15" s="284"/>
      <c r="C15" s="285"/>
      <c r="D15" s="285"/>
      <c r="E15" s="285"/>
      <c r="F15" s="285"/>
      <c r="G15" s="285"/>
      <c r="H15" s="285"/>
      <c r="I15" s="285"/>
      <c r="J15" s="285"/>
      <c r="K15" s="285"/>
      <c r="L15" s="285"/>
      <c r="M15" s="285"/>
      <c r="N15" s="285"/>
      <c r="O15" s="285"/>
      <c r="P15" s="285"/>
      <c r="Q15" s="286"/>
    </row>
    <row r="16" spans="2:17">
      <c r="B16" s="284"/>
      <c r="C16" s="285"/>
      <c r="D16" s="285"/>
      <c r="E16" s="285"/>
      <c r="F16" s="285"/>
      <c r="G16" s="285"/>
      <c r="H16" s="285"/>
      <c r="I16" s="285"/>
      <c r="J16" s="285"/>
      <c r="K16" s="285"/>
      <c r="L16" s="285"/>
      <c r="M16" s="285"/>
      <c r="N16" s="285"/>
      <c r="O16" s="285"/>
      <c r="P16" s="285"/>
      <c r="Q16" s="286"/>
    </row>
    <row r="17" spans="2:17">
      <c r="B17" s="284"/>
      <c r="C17" s="285"/>
      <c r="D17" s="285"/>
      <c r="E17" s="285"/>
      <c r="F17" s="285"/>
      <c r="G17" s="285"/>
      <c r="H17" s="285"/>
      <c r="I17" s="285"/>
      <c r="J17" s="285"/>
      <c r="K17" s="285"/>
      <c r="L17" s="285"/>
      <c r="M17" s="285"/>
      <c r="N17" s="285"/>
      <c r="O17" s="285"/>
      <c r="P17" s="285"/>
      <c r="Q17" s="286"/>
    </row>
    <row r="18" spans="2:17" ht="16.5" thickBot="1">
      <c r="B18" s="287"/>
      <c r="C18" s="288"/>
      <c r="D18" s="288"/>
      <c r="E18" s="288"/>
      <c r="F18" s="288"/>
      <c r="G18" s="288"/>
      <c r="H18" s="288"/>
      <c r="I18" s="288"/>
      <c r="J18" s="288"/>
      <c r="K18" s="288"/>
      <c r="L18" s="288"/>
      <c r="M18" s="288"/>
      <c r="N18" s="288"/>
      <c r="O18" s="288"/>
      <c r="P18" s="288"/>
      <c r="Q18" s="289"/>
    </row>
    <row r="19" spans="2:17" s="13" customFormat="1" ht="27" customHeight="1">
      <c r="B19" s="229" t="s">
        <v>4</v>
      </c>
      <c r="C19" s="230"/>
      <c r="D19" s="230"/>
      <c r="E19" s="230"/>
      <c r="F19" s="230"/>
      <c r="G19" s="230"/>
      <c r="H19" s="230"/>
      <c r="I19" s="230"/>
      <c r="J19" s="230"/>
      <c r="K19" s="230"/>
      <c r="L19" s="230"/>
      <c r="M19" s="230"/>
      <c r="N19" s="230"/>
      <c r="O19" s="230"/>
      <c r="P19" s="230"/>
      <c r="Q19" s="231"/>
    </row>
    <row r="20" spans="2:17">
      <c r="B20" s="5"/>
      <c r="Q20" s="7"/>
    </row>
    <row r="21" spans="2:17">
      <c r="B21" s="5"/>
      <c r="Q21" s="7"/>
    </row>
    <row r="22" spans="2:17" ht="19.5" thickBot="1">
      <c r="B22" s="5"/>
      <c r="C22" s="12"/>
      <c r="D22" s="11" t="s">
        <v>5</v>
      </c>
      <c r="Q22" s="7"/>
    </row>
    <row r="23" spans="2:17" ht="19.5" thickBot="1">
      <c r="B23" s="5"/>
      <c r="C23" s="12"/>
      <c r="D23" s="11" t="s">
        <v>6</v>
      </c>
      <c r="Q23" s="7"/>
    </row>
    <row r="24" spans="2:17" ht="19.5" thickBot="1">
      <c r="B24" s="5"/>
      <c r="C24" s="12"/>
      <c r="D24" s="11" t="s">
        <v>7</v>
      </c>
      <c r="Q24" s="7"/>
    </row>
    <row r="25" spans="2:17" ht="19.5" thickBot="1">
      <c r="B25" s="5"/>
      <c r="C25" s="12"/>
      <c r="D25" s="11" t="s">
        <v>8</v>
      </c>
      <c r="Q25" s="7"/>
    </row>
    <row r="26" spans="2:17" ht="19.5" thickBot="1">
      <c r="B26" s="5"/>
      <c r="C26" s="12"/>
      <c r="D26" s="11" t="s">
        <v>9</v>
      </c>
      <c r="Q26" s="7"/>
    </row>
    <row r="27" spans="2:17" ht="19.5" thickBot="1">
      <c r="B27" s="5"/>
      <c r="C27" s="12"/>
      <c r="D27" s="11" t="s">
        <v>10</v>
      </c>
      <c r="Q27" s="7"/>
    </row>
    <row r="28" spans="2:17" ht="19.5" thickBot="1">
      <c r="B28" s="5"/>
      <c r="C28" s="12"/>
      <c r="D28" s="11" t="s">
        <v>11</v>
      </c>
      <c r="Q28" s="7"/>
    </row>
    <row r="29" spans="2:17" ht="19.5" thickBot="1">
      <c r="B29" s="5"/>
      <c r="C29" s="12" t="s">
        <v>35</v>
      </c>
      <c r="D29" s="11" t="s">
        <v>12</v>
      </c>
      <c r="Q29" s="7"/>
    </row>
    <row r="30" spans="2:17">
      <c r="B30" s="5"/>
      <c r="Q30" s="7"/>
    </row>
    <row r="31" spans="2:17" ht="16.5" thickBot="1">
      <c r="B31" s="8"/>
      <c r="C31" s="9"/>
      <c r="D31" s="9"/>
      <c r="E31" s="9"/>
      <c r="F31" s="9"/>
      <c r="G31" s="9"/>
      <c r="H31" s="9"/>
      <c r="I31" s="9"/>
      <c r="J31" s="9"/>
      <c r="K31" s="9"/>
      <c r="L31" s="9"/>
      <c r="M31" s="9"/>
      <c r="N31" s="9"/>
      <c r="O31" s="9"/>
      <c r="P31" s="9"/>
      <c r="Q31" s="10"/>
    </row>
    <row r="32" spans="2:17" s="13" customFormat="1" ht="26.1" customHeight="1" thickBot="1">
      <c r="B32" s="235" t="s">
        <v>13</v>
      </c>
      <c r="C32" s="236"/>
      <c r="D32" s="236"/>
      <c r="E32" s="236"/>
      <c r="F32" s="236"/>
      <c r="G32" s="236"/>
      <c r="H32" s="236"/>
      <c r="I32" s="236"/>
      <c r="J32" s="236"/>
      <c r="K32" s="236"/>
      <c r="L32" s="236"/>
      <c r="M32" s="236"/>
      <c r="N32" s="236"/>
      <c r="O32" s="236"/>
      <c r="P32" s="236"/>
      <c r="Q32" s="237"/>
    </row>
    <row r="33" spans="2:17">
      <c r="B33" s="264"/>
      <c r="C33" s="265"/>
      <c r="D33" s="265"/>
      <c r="E33" s="265"/>
      <c r="F33" s="265"/>
      <c r="G33" s="265"/>
      <c r="H33" s="265"/>
      <c r="I33" s="265"/>
      <c r="J33" s="265"/>
      <c r="K33" s="265"/>
      <c r="L33" s="265"/>
      <c r="M33" s="265"/>
      <c r="N33" s="265"/>
      <c r="O33" s="265"/>
      <c r="P33" s="265"/>
      <c r="Q33" s="266"/>
    </row>
    <row r="34" spans="2:17">
      <c r="B34" s="267"/>
      <c r="C34" s="268"/>
      <c r="D34" s="268"/>
      <c r="E34" s="268"/>
      <c r="F34" s="268"/>
      <c r="G34" s="268"/>
      <c r="H34" s="268"/>
      <c r="I34" s="268"/>
      <c r="J34" s="268"/>
      <c r="K34" s="268"/>
      <c r="L34" s="268"/>
      <c r="M34" s="268"/>
      <c r="N34" s="268"/>
      <c r="O34" s="268"/>
      <c r="P34" s="268"/>
      <c r="Q34" s="269"/>
    </row>
    <row r="35" spans="2:17">
      <c r="B35" s="267"/>
      <c r="C35" s="268"/>
      <c r="D35" s="268"/>
      <c r="E35" s="268"/>
      <c r="F35" s="268"/>
      <c r="G35" s="268"/>
      <c r="H35" s="268"/>
      <c r="I35" s="268"/>
      <c r="J35" s="268"/>
      <c r="K35" s="268"/>
      <c r="L35" s="268"/>
      <c r="M35" s="268"/>
      <c r="N35" s="268"/>
      <c r="O35" s="268"/>
      <c r="P35" s="268"/>
      <c r="Q35" s="269"/>
    </row>
    <row r="36" spans="2:17">
      <c r="B36" s="267"/>
      <c r="C36" s="268"/>
      <c r="D36" s="268"/>
      <c r="E36" s="268"/>
      <c r="F36" s="268"/>
      <c r="G36" s="268"/>
      <c r="H36" s="268"/>
      <c r="I36" s="268"/>
      <c r="J36" s="268"/>
      <c r="K36" s="268"/>
      <c r="L36" s="268"/>
      <c r="M36" s="268"/>
      <c r="N36" s="268"/>
      <c r="O36" s="268"/>
      <c r="P36" s="268"/>
      <c r="Q36" s="269"/>
    </row>
    <row r="37" spans="2:17">
      <c r="B37" s="267"/>
      <c r="C37" s="268"/>
      <c r="D37" s="268"/>
      <c r="E37" s="268"/>
      <c r="F37" s="268"/>
      <c r="G37" s="268"/>
      <c r="H37" s="268"/>
      <c r="I37" s="268"/>
      <c r="J37" s="268"/>
      <c r="K37" s="268"/>
      <c r="L37" s="268"/>
      <c r="M37" s="268"/>
      <c r="N37" s="268"/>
      <c r="O37" s="268"/>
      <c r="P37" s="268"/>
      <c r="Q37" s="269"/>
    </row>
    <row r="38" spans="2:17">
      <c r="B38" s="267"/>
      <c r="C38" s="268"/>
      <c r="D38" s="268"/>
      <c r="E38" s="268"/>
      <c r="F38" s="268"/>
      <c r="G38" s="268"/>
      <c r="H38" s="268"/>
      <c r="I38" s="268"/>
      <c r="J38" s="268"/>
      <c r="K38" s="268"/>
      <c r="L38" s="268"/>
      <c r="M38" s="268"/>
      <c r="N38" s="268"/>
      <c r="O38" s="268"/>
      <c r="P38" s="268"/>
      <c r="Q38" s="269"/>
    </row>
    <row r="39" spans="2:17">
      <c r="B39" s="267"/>
      <c r="C39" s="268"/>
      <c r="D39" s="268"/>
      <c r="E39" s="268"/>
      <c r="F39" s="268"/>
      <c r="G39" s="268"/>
      <c r="H39" s="268"/>
      <c r="I39" s="268"/>
      <c r="J39" s="268"/>
      <c r="K39" s="268"/>
      <c r="L39" s="268"/>
      <c r="M39" s="268"/>
      <c r="N39" s="268"/>
      <c r="O39" s="268"/>
      <c r="P39" s="268"/>
      <c r="Q39" s="269"/>
    </row>
    <row r="40" spans="2:17">
      <c r="B40" s="267"/>
      <c r="C40" s="268"/>
      <c r="D40" s="268"/>
      <c r="E40" s="268"/>
      <c r="F40" s="268"/>
      <c r="G40" s="268"/>
      <c r="H40" s="268"/>
      <c r="I40" s="268"/>
      <c r="J40" s="268"/>
      <c r="K40" s="268"/>
      <c r="L40" s="268"/>
      <c r="M40" s="268"/>
      <c r="N40" s="268"/>
      <c r="O40" s="268"/>
      <c r="P40" s="268"/>
      <c r="Q40" s="269"/>
    </row>
    <row r="41" spans="2:17">
      <c r="B41" s="267"/>
      <c r="C41" s="268"/>
      <c r="D41" s="268"/>
      <c r="E41" s="268"/>
      <c r="F41" s="268"/>
      <c r="G41" s="268"/>
      <c r="H41" s="268"/>
      <c r="I41" s="268"/>
      <c r="J41" s="268"/>
      <c r="K41" s="268"/>
      <c r="L41" s="268"/>
      <c r="M41" s="268"/>
      <c r="N41" s="268"/>
      <c r="O41" s="268"/>
      <c r="P41" s="268"/>
      <c r="Q41" s="269"/>
    </row>
    <row r="42" spans="2:17">
      <c r="B42" s="267"/>
      <c r="C42" s="268"/>
      <c r="D42" s="268"/>
      <c r="E42" s="268"/>
      <c r="F42" s="268"/>
      <c r="G42" s="268"/>
      <c r="H42" s="268"/>
      <c r="I42" s="268"/>
      <c r="J42" s="268"/>
      <c r="K42" s="268"/>
      <c r="L42" s="268"/>
      <c r="M42" s="268"/>
      <c r="N42" s="268"/>
      <c r="O42" s="268"/>
      <c r="P42" s="268"/>
      <c r="Q42" s="269"/>
    </row>
    <row r="43" spans="2:17">
      <c r="B43" s="267"/>
      <c r="C43" s="268"/>
      <c r="D43" s="268"/>
      <c r="E43" s="268"/>
      <c r="F43" s="268"/>
      <c r="G43" s="268"/>
      <c r="H43" s="268"/>
      <c r="I43" s="268"/>
      <c r="J43" s="268"/>
      <c r="K43" s="268"/>
      <c r="L43" s="268"/>
      <c r="M43" s="268"/>
      <c r="N43" s="268"/>
      <c r="O43" s="268"/>
      <c r="P43" s="268"/>
      <c r="Q43" s="269"/>
    </row>
    <row r="44" spans="2:17" ht="16.5" thickBot="1">
      <c r="B44" s="270"/>
      <c r="C44" s="271"/>
      <c r="D44" s="271"/>
      <c r="E44" s="271"/>
      <c r="F44" s="271"/>
      <c r="G44" s="271"/>
      <c r="H44" s="271"/>
      <c r="I44" s="271"/>
      <c r="J44" s="271"/>
      <c r="K44" s="271"/>
      <c r="L44" s="271"/>
      <c r="M44" s="271"/>
      <c r="N44" s="271"/>
      <c r="O44" s="271"/>
      <c r="P44" s="271"/>
      <c r="Q44" s="272"/>
    </row>
    <row r="45" spans="2:17">
      <c r="B45" s="238" t="s">
        <v>14</v>
      </c>
      <c r="C45" s="239"/>
      <c r="D45" s="239"/>
      <c r="E45" s="239"/>
      <c r="F45" s="239"/>
      <c r="G45" s="239"/>
      <c r="H45" s="239"/>
      <c r="I45" s="239"/>
      <c r="J45" s="239"/>
      <c r="K45" s="239"/>
      <c r="L45" s="239"/>
      <c r="M45" s="239"/>
      <c r="N45" s="239"/>
      <c r="O45" s="239"/>
      <c r="P45" s="239"/>
      <c r="Q45" s="240"/>
    </row>
    <row r="46" spans="2:17">
      <c r="B46" s="238"/>
      <c r="C46" s="239"/>
      <c r="D46" s="239"/>
      <c r="E46" s="239"/>
      <c r="F46" s="239"/>
      <c r="G46" s="239"/>
      <c r="H46" s="239"/>
      <c r="I46" s="239"/>
      <c r="J46" s="239"/>
      <c r="K46" s="239"/>
      <c r="L46" s="239"/>
      <c r="M46" s="239"/>
      <c r="N46" s="239"/>
      <c r="O46" s="239"/>
      <c r="P46" s="239"/>
      <c r="Q46" s="240"/>
    </row>
    <row r="47" spans="2:17">
      <c r="B47" s="273" t="s">
        <v>179</v>
      </c>
      <c r="C47" s="274"/>
      <c r="D47" s="274"/>
      <c r="E47" s="274"/>
      <c r="F47" s="274"/>
      <c r="G47" s="274"/>
      <c r="H47" s="274"/>
      <c r="I47" s="274"/>
      <c r="J47" s="274"/>
      <c r="K47" s="274"/>
      <c r="L47" s="274"/>
      <c r="M47" s="274"/>
      <c r="N47" s="274"/>
      <c r="O47" s="274"/>
      <c r="P47" s="274"/>
      <c r="Q47" s="275"/>
    </row>
    <row r="48" spans="2:17">
      <c r="B48" s="273"/>
      <c r="C48" s="274"/>
      <c r="D48" s="274"/>
      <c r="E48" s="274"/>
      <c r="F48" s="274"/>
      <c r="G48" s="274"/>
      <c r="H48" s="274"/>
      <c r="I48" s="274"/>
      <c r="J48" s="274"/>
      <c r="K48" s="274"/>
      <c r="L48" s="274"/>
      <c r="M48" s="274"/>
      <c r="N48" s="274"/>
      <c r="O48" s="274"/>
      <c r="P48" s="274"/>
      <c r="Q48" s="275"/>
    </row>
    <row r="49" spans="2:17">
      <c r="B49" s="273"/>
      <c r="C49" s="274"/>
      <c r="D49" s="274"/>
      <c r="E49" s="274"/>
      <c r="F49" s="274"/>
      <c r="G49" s="274"/>
      <c r="H49" s="274"/>
      <c r="I49" s="274"/>
      <c r="J49" s="274"/>
      <c r="K49" s="274"/>
      <c r="L49" s="274"/>
      <c r="M49" s="274"/>
      <c r="N49" s="274"/>
      <c r="O49" s="274"/>
      <c r="P49" s="274"/>
      <c r="Q49" s="275"/>
    </row>
    <row r="50" spans="2:17">
      <c r="B50" s="273"/>
      <c r="C50" s="274"/>
      <c r="D50" s="274"/>
      <c r="E50" s="274"/>
      <c r="F50" s="274"/>
      <c r="G50" s="274"/>
      <c r="H50" s="274"/>
      <c r="I50" s="274"/>
      <c r="J50" s="274"/>
      <c r="K50" s="274"/>
      <c r="L50" s="274"/>
      <c r="M50" s="274"/>
      <c r="N50" s="274"/>
      <c r="O50" s="274"/>
      <c r="P50" s="274"/>
      <c r="Q50" s="275"/>
    </row>
    <row r="51" spans="2:17">
      <c r="B51" s="273"/>
      <c r="C51" s="274"/>
      <c r="D51" s="274"/>
      <c r="E51" s="274"/>
      <c r="F51" s="274"/>
      <c r="G51" s="274"/>
      <c r="H51" s="274"/>
      <c r="I51" s="274"/>
      <c r="J51" s="274"/>
      <c r="K51" s="274"/>
      <c r="L51" s="274"/>
      <c r="M51" s="274"/>
      <c r="N51" s="274"/>
      <c r="O51" s="274"/>
      <c r="P51" s="274"/>
      <c r="Q51" s="275"/>
    </row>
    <row r="52" spans="2:17">
      <c r="B52" s="273"/>
      <c r="C52" s="274"/>
      <c r="D52" s="274"/>
      <c r="E52" s="274"/>
      <c r="F52" s="274"/>
      <c r="G52" s="274"/>
      <c r="H52" s="274"/>
      <c r="I52" s="274"/>
      <c r="J52" s="274"/>
      <c r="K52" s="274"/>
      <c r="L52" s="274"/>
      <c r="M52" s="274"/>
      <c r="N52" s="274"/>
      <c r="O52" s="274"/>
      <c r="P52" s="274"/>
      <c r="Q52" s="275"/>
    </row>
    <row r="53" spans="2:17">
      <c r="B53" s="273"/>
      <c r="C53" s="274"/>
      <c r="D53" s="274"/>
      <c r="E53" s="274"/>
      <c r="F53" s="274"/>
      <c r="G53" s="274"/>
      <c r="H53" s="274"/>
      <c r="I53" s="274"/>
      <c r="J53" s="274"/>
      <c r="K53" s="274"/>
      <c r="L53" s="274"/>
      <c r="M53" s="274"/>
      <c r="N53" s="274"/>
      <c r="O53" s="274"/>
      <c r="P53" s="274"/>
      <c r="Q53" s="275"/>
    </row>
    <row r="54" spans="2:17">
      <c r="B54" s="273"/>
      <c r="C54" s="274"/>
      <c r="D54" s="274"/>
      <c r="E54" s="274"/>
      <c r="F54" s="274"/>
      <c r="G54" s="274"/>
      <c r="H54" s="274"/>
      <c r="I54" s="274"/>
      <c r="J54" s="274"/>
      <c r="K54" s="274"/>
      <c r="L54" s="274"/>
      <c r="M54" s="274"/>
      <c r="N54" s="274"/>
      <c r="O54" s="274"/>
      <c r="P54" s="274"/>
      <c r="Q54" s="275"/>
    </row>
    <row r="55" spans="2:17">
      <c r="B55" s="273"/>
      <c r="C55" s="274"/>
      <c r="D55" s="274"/>
      <c r="E55" s="274"/>
      <c r="F55" s="274"/>
      <c r="G55" s="274"/>
      <c r="H55" s="274"/>
      <c r="I55" s="274"/>
      <c r="J55" s="274"/>
      <c r="K55" s="274"/>
      <c r="L55" s="274"/>
      <c r="M55" s="274"/>
      <c r="N55" s="274"/>
      <c r="O55" s="274"/>
      <c r="P55" s="274"/>
      <c r="Q55" s="275"/>
    </row>
    <row r="56" spans="2:17">
      <c r="B56" s="273"/>
      <c r="C56" s="274"/>
      <c r="D56" s="274"/>
      <c r="E56" s="274"/>
      <c r="F56" s="274"/>
      <c r="G56" s="274"/>
      <c r="H56" s="274"/>
      <c r="I56" s="274"/>
      <c r="J56" s="274"/>
      <c r="K56" s="274"/>
      <c r="L56" s="274"/>
      <c r="M56" s="274"/>
      <c r="N56" s="274"/>
      <c r="O56" s="274"/>
      <c r="P56" s="274"/>
      <c r="Q56" s="275"/>
    </row>
    <row r="57" spans="2:17">
      <c r="B57" s="273"/>
      <c r="C57" s="274"/>
      <c r="D57" s="274"/>
      <c r="E57" s="274"/>
      <c r="F57" s="274"/>
      <c r="G57" s="274"/>
      <c r="H57" s="274"/>
      <c r="I57" s="274"/>
      <c r="J57" s="274"/>
      <c r="K57" s="274"/>
      <c r="L57" s="274"/>
      <c r="M57" s="274"/>
      <c r="N57" s="274"/>
      <c r="O57" s="274"/>
      <c r="P57" s="274"/>
      <c r="Q57" s="275"/>
    </row>
    <row r="58" spans="2:17">
      <c r="B58" s="273"/>
      <c r="C58" s="274"/>
      <c r="D58" s="274"/>
      <c r="E58" s="274"/>
      <c r="F58" s="274"/>
      <c r="G58" s="274"/>
      <c r="H58" s="274"/>
      <c r="I58" s="274"/>
      <c r="J58" s="274"/>
      <c r="K58" s="274"/>
      <c r="L58" s="274"/>
      <c r="M58" s="274"/>
      <c r="N58" s="274"/>
      <c r="O58" s="274"/>
      <c r="P58" s="274"/>
      <c r="Q58" s="275"/>
    </row>
    <row r="59" spans="2:17">
      <c r="B59" s="273"/>
      <c r="C59" s="274"/>
      <c r="D59" s="274"/>
      <c r="E59" s="274"/>
      <c r="F59" s="274"/>
      <c r="G59" s="274"/>
      <c r="H59" s="274"/>
      <c r="I59" s="274"/>
      <c r="J59" s="274"/>
      <c r="K59" s="274"/>
      <c r="L59" s="274"/>
      <c r="M59" s="274"/>
      <c r="N59" s="274"/>
      <c r="O59" s="274"/>
      <c r="P59" s="274"/>
      <c r="Q59" s="275"/>
    </row>
    <row r="60" spans="2:17">
      <c r="B60" s="273"/>
      <c r="C60" s="274"/>
      <c r="D60" s="274"/>
      <c r="E60" s="274"/>
      <c r="F60" s="274"/>
      <c r="G60" s="274"/>
      <c r="H60" s="274"/>
      <c r="I60" s="274"/>
      <c r="J60" s="274"/>
      <c r="K60" s="274"/>
      <c r="L60" s="274"/>
      <c r="M60" s="274"/>
      <c r="N60" s="274"/>
      <c r="O60" s="274"/>
      <c r="P60" s="274"/>
      <c r="Q60" s="275"/>
    </row>
    <row r="61" spans="2:17">
      <c r="B61" s="273"/>
      <c r="C61" s="274"/>
      <c r="D61" s="274"/>
      <c r="E61" s="274"/>
      <c r="F61" s="274"/>
      <c r="G61" s="274"/>
      <c r="H61" s="274"/>
      <c r="I61" s="274"/>
      <c r="J61" s="274"/>
      <c r="K61" s="274"/>
      <c r="L61" s="274"/>
      <c r="M61" s="274"/>
      <c r="N61" s="274"/>
      <c r="O61" s="274"/>
      <c r="P61" s="274"/>
      <c r="Q61" s="275"/>
    </row>
    <row r="62" spans="2:17" ht="16.5" thickBot="1">
      <c r="B62" s="276"/>
      <c r="C62" s="277"/>
      <c r="D62" s="277"/>
      <c r="E62" s="277"/>
      <c r="F62" s="277"/>
      <c r="G62" s="277"/>
      <c r="H62" s="277"/>
      <c r="I62" s="277"/>
      <c r="J62" s="277"/>
      <c r="K62" s="277"/>
      <c r="L62" s="277"/>
      <c r="M62" s="277"/>
      <c r="N62" s="277"/>
      <c r="O62" s="277"/>
      <c r="P62" s="277"/>
      <c r="Q62" s="278"/>
    </row>
    <row r="63" spans="2:17">
      <c r="B63" s="235" t="s">
        <v>15</v>
      </c>
      <c r="C63" s="236"/>
      <c r="D63" s="236"/>
      <c r="E63" s="236"/>
      <c r="F63" s="236"/>
      <c r="G63" s="236"/>
      <c r="H63" s="236"/>
      <c r="I63" s="236"/>
      <c r="J63" s="236"/>
      <c r="K63" s="236"/>
      <c r="L63" s="236"/>
      <c r="M63" s="236"/>
      <c r="N63" s="236"/>
      <c r="O63" s="236"/>
      <c r="P63" s="236"/>
      <c r="Q63" s="237"/>
    </row>
    <row r="64" spans="2:17">
      <c r="B64" s="238"/>
      <c r="C64" s="239"/>
      <c r="D64" s="239"/>
      <c r="E64" s="239"/>
      <c r="F64" s="239"/>
      <c r="G64" s="239"/>
      <c r="H64" s="239"/>
      <c r="I64" s="239"/>
      <c r="J64" s="239"/>
      <c r="K64" s="239"/>
      <c r="L64" s="239"/>
      <c r="M64" s="239"/>
      <c r="N64" s="239"/>
      <c r="O64" s="239"/>
      <c r="P64" s="239"/>
      <c r="Q64" s="240"/>
    </row>
    <row r="65" spans="2:17" ht="15.6" customHeight="1">
      <c r="B65" s="14"/>
      <c r="C65" s="15"/>
      <c r="D65" s="282"/>
      <c r="E65" s="282"/>
      <c r="F65" s="282"/>
      <c r="G65" s="282"/>
      <c r="H65" s="282"/>
      <c r="I65" s="282"/>
      <c r="J65" s="282"/>
      <c r="K65" s="282"/>
      <c r="L65" s="282"/>
      <c r="M65" s="282"/>
      <c r="N65" s="282"/>
      <c r="O65" s="282"/>
      <c r="P65" s="282"/>
      <c r="Q65" s="280"/>
    </row>
    <row r="66" spans="2:17" ht="15.6" customHeight="1">
      <c r="B66" s="273" t="s">
        <v>180</v>
      </c>
      <c r="C66" s="274"/>
      <c r="D66" s="274"/>
      <c r="E66" s="274"/>
      <c r="F66" s="274"/>
      <c r="G66" s="274"/>
      <c r="H66" s="274"/>
      <c r="I66" s="274"/>
      <c r="J66" s="274"/>
      <c r="K66" s="274"/>
      <c r="L66" s="274"/>
      <c r="M66" s="274"/>
      <c r="N66" s="274"/>
      <c r="O66" s="274"/>
      <c r="P66" s="274"/>
      <c r="Q66" s="275"/>
    </row>
    <row r="67" spans="2:17" ht="15.6" customHeight="1">
      <c r="B67" s="273"/>
      <c r="C67" s="274"/>
      <c r="D67" s="274"/>
      <c r="E67" s="274"/>
      <c r="F67" s="274"/>
      <c r="G67" s="274"/>
      <c r="H67" s="274"/>
      <c r="I67" s="274"/>
      <c r="J67" s="274"/>
      <c r="K67" s="274"/>
      <c r="L67" s="274"/>
      <c r="M67" s="274"/>
      <c r="N67" s="274"/>
      <c r="O67" s="274"/>
      <c r="P67" s="274"/>
      <c r="Q67" s="275"/>
    </row>
    <row r="68" spans="2:17" ht="15.6" customHeight="1">
      <c r="B68" s="273"/>
      <c r="C68" s="274"/>
      <c r="D68" s="274"/>
      <c r="E68" s="274"/>
      <c r="F68" s="274"/>
      <c r="G68" s="274"/>
      <c r="H68" s="274"/>
      <c r="I68" s="274"/>
      <c r="J68" s="274"/>
      <c r="K68" s="274"/>
      <c r="L68" s="274"/>
      <c r="M68" s="274"/>
      <c r="N68" s="274"/>
      <c r="O68" s="274"/>
      <c r="P68" s="274"/>
      <c r="Q68" s="275"/>
    </row>
    <row r="69" spans="2:17" ht="15.6" customHeight="1">
      <c r="B69" s="273"/>
      <c r="C69" s="274"/>
      <c r="D69" s="274"/>
      <c r="E69" s="274"/>
      <c r="F69" s="274"/>
      <c r="G69" s="274"/>
      <c r="H69" s="274"/>
      <c r="I69" s="274"/>
      <c r="J69" s="274"/>
      <c r="K69" s="274"/>
      <c r="L69" s="274"/>
      <c r="M69" s="274"/>
      <c r="N69" s="274"/>
      <c r="O69" s="274"/>
      <c r="P69" s="274"/>
      <c r="Q69" s="275"/>
    </row>
    <row r="70" spans="2:17" ht="15.6" customHeight="1">
      <c r="B70" s="273"/>
      <c r="C70" s="274"/>
      <c r="D70" s="274"/>
      <c r="E70" s="274"/>
      <c r="F70" s="274"/>
      <c r="G70" s="274"/>
      <c r="H70" s="274"/>
      <c r="I70" s="274"/>
      <c r="J70" s="274"/>
      <c r="K70" s="274"/>
      <c r="L70" s="274"/>
      <c r="M70" s="274"/>
      <c r="N70" s="274"/>
      <c r="O70" s="274"/>
      <c r="P70" s="274"/>
      <c r="Q70" s="275"/>
    </row>
    <row r="71" spans="2:17" ht="15.6" customHeight="1">
      <c r="B71" s="273"/>
      <c r="C71" s="274"/>
      <c r="D71" s="274"/>
      <c r="E71" s="274"/>
      <c r="F71" s="274"/>
      <c r="G71" s="274"/>
      <c r="H71" s="274"/>
      <c r="I71" s="274"/>
      <c r="J71" s="274"/>
      <c r="K71" s="274"/>
      <c r="L71" s="274"/>
      <c r="M71" s="274"/>
      <c r="N71" s="274"/>
      <c r="O71" s="274"/>
      <c r="P71" s="274"/>
      <c r="Q71" s="275"/>
    </row>
    <row r="72" spans="2:17" ht="15.6" customHeight="1">
      <c r="B72" s="273"/>
      <c r="C72" s="274"/>
      <c r="D72" s="274"/>
      <c r="E72" s="274"/>
      <c r="F72" s="274"/>
      <c r="G72" s="274"/>
      <c r="H72" s="274"/>
      <c r="I72" s="274"/>
      <c r="J72" s="274"/>
      <c r="K72" s="274"/>
      <c r="L72" s="274"/>
      <c r="M72" s="274"/>
      <c r="N72" s="274"/>
      <c r="O72" s="274"/>
      <c r="P72" s="274"/>
      <c r="Q72" s="275"/>
    </row>
    <row r="73" spans="2:17" ht="15.6" customHeight="1">
      <c r="B73" s="273"/>
      <c r="C73" s="274"/>
      <c r="D73" s="274"/>
      <c r="E73" s="274"/>
      <c r="F73" s="274"/>
      <c r="G73" s="274"/>
      <c r="H73" s="274"/>
      <c r="I73" s="274"/>
      <c r="J73" s="274"/>
      <c r="K73" s="274"/>
      <c r="L73" s="274"/>
      <c r="M73" s="274"/>
      <c r="N73" s="274"/>
      <c r="O73" s="274"/>
      <c r="P73" s="274"/>
      <c r="Q73" s="275"/>
    </row>
    <row r="74" spans="2:17" ht="15.95" customHeight="1" thickBot="1">
      <c r="B74" s="276"/>
      <c r="C74" s="277"/>
      <c r="D74" s="277"/>
      <c r="E74" s="277"/>
      <c r="F74" s="277"/>
      <c r="G74" s="277"/>
      <c r="H74" s="277"/>
      <c r="I74" s="277"/>
      <c r="J74" s="277"/>
      <c r="K74" s="277"/>
      <c r="L74" s="277"/>
      <c r="M74" s="277"/>
      <c r="N74" s="277"/>
      <c r="O74" s="277"/>
      <c r="P74" s="277"/>
      <c r="Q74" s="278"/>
    </row>
    <row r="75" spans="2:17">
      <c r="B75" s="235" t="s">
        <v>16</v>
      </c>
      <c r="C75" s="236"/>
      <c r="D75" s="236"/>
      <c r="E75" s="236"/>
      <c r="F75" s="236"/>
      <c r="G75" s="236"/>
      <c r="H75" s="236"/>
      <c r="I75" s="236"/>
      <c r="J75" s="236"/>
      <c r="K75" s="236"/>
      <c r="L75" s="236"/>
      <c r="M75" s="236"/>
      <c r="N75" s="236"/>
      <c r="O75" s="236"/>
      <c r="P75" s="236"/>
      <c r="Q75" s="237"/>
    </row>
    <row r="76" spans="2:17" ht="24.95" customHeight="1">
      <c r="B76" s="238"/>
      <c r="C76" s="239"/>
      <c r="D76" s="239"/>
      <c r="E76" s="239"/>
      <c r="F76" s="239"/>
      <c r="G76" s="239"/>
      <c r="H76" s="239"/>
      <c r="I76" s="239"/>
      <c r="J76" s="239"/>
      <c r="K76" s="239"/>
      <c r="L76" s="239"/>
      <c r="M76" s="239"/>
      <c r="N76" s="239"/>
      <c r="O76" s="239"/>
      <c r="P76" s="239"/>
      <c r="Q76" s="240"/>
    </row>
    <row r="77" spans="2:17" ht="24.95" customHeight="1">
      <c r="B77" s="14"/>
      <c r="C77" s="282" t="s">
        <v>34</v>
      </c>
      <c r="D77" s="282"/>
      <c r="E77" s="282"/>
      <c r="F77" s="282"/>
      <c r="G77" s="282"/>
      <c r="H77" s="282"/>
      <c r="I77" s="282"/>
      <c r="J77" s="282"/>
      <c r="K77" s="282"/>
      <c r="L77" s="282"/>
      <c r="M77" s="282"/>
      <c r="N77" s="282"/>
      <c r="O77" s="282"/>
      <c r="P77" s="282"/>
      <c r="Q77" s="16"/>
    </row>
    <row r="78" spans="2:17" ht="24.95" customHeight="1">
      <c r="B78" s="99" t="s">
        <v>195</v>
      </c>
      <c r="C78" s="105">
        <f>'Magnet Trans &amp; Assembly-Details'!K25</f>
        <v>210443.39999999997</v>
      </c>
      <c r="D78" s="100"/>
      <c r="E78" s="100"/>
      <c r="F78" s="100"/>
      <c r="G78" s="100"/>
      <c r="H78" s="100"/>
      <c r="I78" s="100"/>
      <c r="J78" s="100"/>
      <c r="K78" s="100"/>
      <c r="L78" s="100"/>
      <c r="M78" s="100"/>
      <c r="N78" s="100"/>
      <c r="O78" s="100"/>
      <c r="P78" s="100"/>
      <c r="Q78" s="101"/>
    </row>
    <row r="79" spans="2:17" ht="24.95" customHeight="1">
      <c r="B79" s="99"/>
      <c r="C79" s="105"/>
      <c r="D79" s="100"/>
      <c r="E79" s="100"/>
      <c r="F79" s="100"/>
      <c r="G79" s="100"/>
      <c r="H79" s="100"/>
      <c r="I79" s="100"/>
      <c r="J79" s="100"/>
      <c r="K79" s="100"/>
      <c r="L79" s="100"/>
      <c r="M79" s="100"/>
      <c r="N79" s="100"/>
      <c r="O79" s="100"/>
      <c r="P79" s="100"/>
      <c r="Q79" s="101"/>
    </row>
    <row r="80" spans="2:17" ht="24.95" customHeight="1">
      <c r="B80" s="99"/>
      <c r="C80" s="100"/>
      <c r="D80" s="100"/>
      <c r="E80" s="100"/>
      <c r="F80" s="100"/>
      <c r="G80" s="100"/>
      <c r="H80" s="100"/>
      <c r="I80" s="100"/>
      <c r="J80" s="100"/>
      <c r="K80" s="100"/>
      <c r="L80" s="100"/>
      <c r="M80" s="100"/>
      <c r="N80" s="100"/>
      <c r="O80" s="100"/>
      <c r="P80" s="100"/>
      <c r="Q80" s="101"/>
    </row>
    <row r="81" spans="2:17" ht="24.95" customHeight="1">
      <c r="B81" s="99"/>
      <c r="C81" s="100"/>
      <c r="D81" s="100"/>
      <c r="E81" s="100"/>
      <c r="F81" s="100"/>
      <c r="G81" s="100"/>
      <c r="H81" s="100"/>
      <c r="I81" s="100"/>
      <c r="J81" s="100"/>
      <c r="K81" s="100"/>
      <c r="L81" s="100"/>
      <c r="M81" s="100"/>
      <c r="N81" s="100"/>
      <c r="O81" s="100"/>
      <c r="P81" s="100"/>
      <c r="Q81" s="101"/>
    </row>
    <row r="82" spans="2:17" ht="24.95" customHeight="1">
      <c r="B82" s="99"/>
      <c r="C82" s="100"/>
      <c r="D82" s="100"/>
      <c r="E82" s="100"/>
      <c r="F82" s="100"/>
      <c r="G82" s="100"/>
      <c r="H82" s="100"/>
      <c r="I82" s="100"/>
      <c r="J82" s="100"/>
      <c r="K82" s="100"/>
      <c r="L82" s="100"/>
      <c r="M82" s="100"/>
      <c r="N82" s="100"/>
      <c r="O82" s="100"/>
      <c r="P82" s="100"/>
      <c r="Q82" s="101"/>
    </row>
    <row r="83" spans="2:17" ht="24.95" customHeight="1">
      <c r="B83" s="99"/>
      <c r="C83" s="100"/>
      <c r="D83" s="100"/>
      <c r="E83" s="100"/>
      <c r="F83" s="100"/>
      <c r="G83" s="100"/>
      <c r="H83" s="100"/>
      <c r="I83" s="100"/>
      <c r="J83" s="100"/>
      <c r="K83" s="100"/>
      <c r="L83" s="100"/>
      <c r="M83" s="100"/>
      <c r="N83" s="100"/>
      <c r="O83" s="100"/>
      <c r="P83" s="100"/>
      <c r="Q83" s="101"/>
    </row>
    <row r="84" spans="2:17" ht="15.6" customHeight="1">
      <c r="B84" s="99"/>
      <c r="C84" s="100"/>
      <c r="D84" s="100"/>
      <c r="E84" s="100"/>
      <c r="F84" s="100"/>
      <c r="G84" s="100"/>
      <c r="H84" s="100"/>
      <c r="I84" s="100"/>
      <c r="J84" s="100"/>
      <c r="K84" s="100"/>
      <c r="L84" s="100"/>
      <c r="M84" s="100"/>
      <c r="N84" s="100"/>
      <c r="O84" s="100"/>
      <c r="P84" s="100"/>
      <c r="Q84" s="101"/>
    </row>
    <row r="85" spans="2:17" ht="15.95" customHeight="1" thickBot="1">
      <c r="B85" s="102"/>
      <c r="C85" s="103"/>
      <c r="D85" s="103"/>
      <c r="E85" s="103"/>
      <c r="F85" s="103"/>
      <c r="G85" s="103"/>
      <c r="H85" s="103"/>
      <c r="I85" s="103"/>
      <c r="J85" s="103"/>
      <c r="K85" s="103"/>
      <c r="L85" s="103"/>
      <c r="M85" s="103"/>
      <c r="N85" s="103"/>
      <c r="O85" s="103"/>
      <c r="P85" s="103"/>
      <c r="Q85" s="104"/>
    </row>
    <row r="86" spans="2:17">
      <c r="B86" s="235" t="s">
        <v>17</v>
      </c>
      <c r="C86" s="236"/>
      <c r="D86" s="236"/>
      <c r="E86" s="236"/>
      <c r="F86" s="236"/>
      <c r="G86" s="236"/>
      <c r="H86" s="236"/>
      <c r="I86" s="236"/>
      <c r="J86" s="236"/>
      <c r="K86" s="236"/>
      <c r="L86" s="236"/>
      <c r="M86" s="236"/>
      <c r="N86" s="236"/>
      <c r="O86" s="236"/>
      <c r="P86" s="236"/>
      <c r="Q86" s="237"/>
    </row>
    <row r="87" spans="2:17">
      <c r="B87" s="238"/>
      <c r="C87" s="239"/>
      <c r="D87" s="239"/>
      <c r="E87" s="239"/>
      <c r="F87" s="239"/>
      <c r="G87" s="239"/>
      <c r="H87" s="239"/>
      <c r="I87" s="239"/>
      <c r="J87" s="239"/>
      <c r="K87" s="239"/>
      <c r="L87" s="239"/>
      <c r="M87" s="239"/>
      <c r="N87" s="239"/>
      <c r="O87" s="239"/>
      <c r="P87" s="239"/>
      <c r="Q87" s="240"/>
    </row>
    <row r="88" spans="2:17" ht="24.95" customHeight="1">
      <c r="B88" s="256" t="s">
        <v>185</v>
      </c>
      <c r="C88" s="257"/>
      <c r="D88" s="257"/>
      <c r="E88" s="257"/>
      <c r="F88" s="257"/>
      <c r="G88" s="257"/>
      <c r="H88" s="257"/>
      <c r="I88" s="257"/>
      <c r="J88" s="257"/>
      <c r="K88" s="257"/>
      <c r="L88" s="257"/>
      <c r="M88" s="257"/>
      <c r="N88" s="257"/>
      <c r="O88" s="257"/>
      <c r="P88" s="257"/>
      <c r="Q88" s="258"/>
    </row>
    <row r="89" spans="2:17">
      <c r="B89" s="259"/>
      <c r="C89" s="257"/>
      <c r="D89" s="257"/>
      <c r="E89" s="257"/>
      <c r="F89" s="257"/>
      <c r="G89" s="257"/>
      <c r="H89" s="257"/>
      <c r="I89" s="257"/>
      <c r="J89" s="257"/>
      <c r="K89" s="257"/>
      <c r="L89" s="257"/>
      <c r="M89" s="257"/>
      <c r="N89" s="257"/>
      <c r="O89" s="257"/>
      <c r="P89" s="257"/>
      <c r="Q89" s="258"/>
    </row>
    <row r="90" spans="2:17">
      <c r="B90" s="259"/>
      <c r="C90" s="257"/>
      <c r="D90" s="257"/>
      <c r="E90" s="257"/>
      <c r="F90" s="257"/>
      <c r="G90" s="257"/>
      <c r="H90" s="257"/>
      <c r="I90" s="257"/>
      <c r="J90" s="257"/>
      <c r="K90" s="257"/>
      <c r="L90" s="257"/>
      <c r="M90" s="257"/>
      <c r="N90" s="257"/>
      <c r="O90" s="257"/>
      <c r="P90" s="257"/>
      <c r="Q90" s="258"/>
    </row>
    <row r="91" spans="2:17">
      <c r="B91" s="259"/>
      <c r="C91" s="257"/>
      <c r="D91" s="257"/>
      <c r="E91" s="257"/>
      <c r="F91" s="257"/>
      <c r="G91" s="257"/>
      <c r="H91" s="257"/>
      <c r="I91" s="257"/>
      <c r="J91" s="257"/>
      <c r="K91" s="257"/>
      <c r="L91" s="257"/>
      <c r="M91" s="257"/>
      <c r="N91" s="257"/>
      <c r="O91" s="257"/>
      <c r="P91" s="257"/>
      <c r="Q91" s="258"/>
    </row>
    <row r="92" spans="2:17">
      <c r="B92" s="259"/>
      <c r="C92" s="257"/>
      <c r="D92" s="257"/>
      <c r="E92" s="257"/>
      <c r="F92" s="257"/>
      <c r="G92" s="257"/>
      <c r="H92" s="257"/>
      <c r="I92" s="257"/>
      <c r="J92" s="257"/>
      <c r="K92" s="257"/>
      <c r="L92" s="257"/>
      <c r="M92" s="257"/>
      <c r="N92" s="257"/>
      <c r="O92" s="257"/>
      <c r="P92" s="257"/>
      <c r="Q92" s="258"/>
    </row>
    <row r="93" spans="2:17">
      <c r="B93" s="259"/>
      <c r="C93" s="257"/>
      <c r="D93" s="257"/>
      <c r="E93" s="257"/>
      <c r="F93" s="257"/>
      <c r="G93" s="257"/>
      <c r="H93" s="257"/>
      <c r="I93" s="257"/>
      <c r="J93" s="257"/>
      <c r="K93" s="257"/>
      <c r="L93" s="257"/>
      <c r="M93" s="257"/>
      <c r="N93" s="257"/>
      <c r="O93" s="257"/>
      <c r="P93" s="257"/>
      <c r="Q93" s="258"/>
    </row>
    <row r="94" spans="2:17">
      <c r="B94" s="259"/>
      <c r="C94" s="257"/>
      <c r="D94" s="257"/>
      <c r="E94" s="257"/>
      <c r="F94" s="257"/>
      <c r="G94" s="257"/>
      <c r="H94" s="257"/>
      <c r="I94" s="257"/>
      <c r="J94" s="257"/>
      <c r="K94" s="257"/>
      <c r="L94" s="257"/>
      <c r="M94" s="257"/>
      <c r="N94" s="257"/>
      <c r="O94" s="257"/>
      <c r="P94" s="257"/>
      <c r="Q94" s="258"/>
    </row>
    <row r="95" spans="2:17">
      <c r="B95" s="259"/>
      <c r="C95" s="257"/>
      <c r="D95" s="257"/>
      <c r="E95" s="257"/>
      <c r="F95" s="257"/>
      <c r="G95" s="257"/>
      <c r="H95" s="257"/>
      <c r="I95" s="257"/>
      <c r="J95" s="257"/>
      <c r="K95" s="257"/>
      <c r="L95" s="257"/>
      <c r="M95" s="257"/>
      <c r="N95" s="257"/>
      <c r="O95" s="257"/>
      <c r="P95" s="257"/>
      <c r="Q95" s="258"/>
    </row>
    <row r="96" spans="2:17">
      <c r="B96" s="259"/>
      <c r="C96" s="257"/>
      <c r="D96" s="257"/>
      <c r="E96" s="257"/>
      <c r="F96" s="257"/>
      <c r="G96" s="257"/>
      <c r="H96" s="257"/>
      <c r="I96" s="257"/>
      <c r="J96" s="257"/>
      <c r="K96" s="257"/>
      <c r="L96" s="257"/>
      <c r="M96" s="257"/>
      <c r="N96" s="257"/>
      <c r="O96" s="257"/>
      <c r="P96" s="257"/>
      <c r="Q96" s="258"/>
    </row>
    <row r="97" spans="2:17">
      <c r="B97" s="259"/>
      <c r="C97" s="257"/>
      <c r="D97" s="257"/>
      <c r="E97" s="257"/>
      <c r="F97" s="257"/>
      <c r="G97" s="257"/>
      <c r="H97" s="257"/>
      <c r="I97" s="257"/>
      <c r="J97" s="257"/>
      <c r="K97" s="257"/>
      <c r="L97" s="257"/>
      <c r="M97" s="257"/>
      <c r="N97" s="257"/>
      <c r="O97" s="257"/>
      <c r="P97" s="257"/>
      <c r="Q97" s="258"/>
    </row>
    <row r="98" spans="2:17" ht="21" customHeight="1">
      <c r="B98" s="259"/>
      <c r="C98" s="257"/>
      <c r="D98" s="257"/>
      <c r="E98" s="257"/>
      <c r="F98" s="257"/>
      <c r="G98" s="257"/>
      <c r="H98" s="257"/>
      <c r="I98" s="257"/>
      <c r="J98" s="257"/>
      <c r="K98" s="257"/>
      <c r="L98" s="257"/>
      <c r="M98" s="257"/>
      <c r="N98" s="257"/>
      <c r="O98" s="257"/>
      <c r="P98" s="257"/>
      <c r="Q98" s="258"/>
    </row>
    <row r="99" spans="2:17">
      <c r="B99" s="259"/>
      <c r="C99" s="257"/>
      <c r="D99" s="257"/>
      <c r="E99" s="257"/>
      <c r="F99" s="257"/>
      <c r="G99" s="257"/>
      <c r="H99" s="257"/>
      <c r="I99" s="257"/>
      <c r="J99" s="257"/>
      <c r="K99" s="257"/>
      <c r="L99" s="257"/>
      <c r="M99" s="257"/>
      <c r="N99" s="257"/>
      <c r="O99" s="257"/>
      <c r="P99" s="257"/>
      <c r="Q99" s="258"/>
    </row>
    <row r="100" spans="2:17" ht="16.5" thickBot="1">
      <c r="B100" s="260"/>
      <c r="C100" s="261"/>
      <c r="D100" s="261"/>
      <c r="E100" s="261"/>
      <c r="F100" s="261"/>
      <c r="G100" s="261"/>
      <c r="H100" s="261"/>
      <c r="I100" s="261"/>
      <c r="J100" s="261"/>
      <c r="K100" s="261"/>
      <c r="L100" s="261"/>
      <c r="M100" s="261"/>
      <c r="N100" s="261"/>
      <c r="O100" s="261"/>
      <c r="P100" s="261"/>
      <c r="Q100" s="262"/>
    </row>
  </sheetData>
  <mergeCells count="27">
    <mergeCell ref="B86:Q87"/>
    <mergeCell ref="B88:Q100"/>
    <mergeCell ref="B47:Q62"/>
    <mergeCell ref="B63:Q64"/>
    <mergeCell ref="D65:Q65"/>
    <mergeCell ref="B66:Q74"/>
    <mergeCell ref="B75:Q76"/>
    <mergeCell ref="C77:P77"/>
    <mergeCell ref="B45:Q46"/>
    <mergeCell ref="B8:F8"/>
    <mergeCell ref="G8:M8"/>
    <mergeCell ref="N8:Q8"/>
    <mergeCell ref="B9:F10"/>
    <mergeCell ref="G9:M10"/>
    <mergeCell ref="N9:Q10"/>
    <mergeCell ref="B11:Q11"/>
    <mergeCell ref="B12:Q18"/>
    <mergeCell ref="B19:Q19"/>
    <mergeCell ref="B32:Q32"/>
    <mergeCell ref="B33:Q44"/>
    <mergeCell ref="F2:L7"/>
    <mergeCell ref="M2:M3"/>
    <mergeCell ref="N2:Q3"/>
    <mergeCell ref="M4:M5"/>
    <mergeCell ref="N4:Q5"/>
    <mergeCell ref="M6:M7"/>
    <mergeCell ref="N6:Q7"/>
  </mergeCells>
  <phoneticPr fontId="20" type="noConversion"/>
  <hyperlinks>
    <hyperlink ref="C77" location="'v1 Field Cage--Details'!A1" display="(follow link for detailed summary)"/>
    <hyperlink ref="C77:P77" location="'Magnet Trans &amp; Assembly-Details'!A1" display="(follow link for detailed summary)"/>
    <hyperlink ref="N6:Q7" r:id="rId1" display="docdb link 63"/>
  </hyperlinks>
  <pageMargins left="0.7" right="0.7" top="0.75" bottom="0.75" header="0.3" footer="0.3"/>
  <pageSetup orientation="portrait" r:id="rId2"/>
  <ignoredErrors>
    <ignoredError sqref="C78" unlockedFormula="1"/>
  </ignoredError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B1:Q100"/>
  <sheetViews>
    <sheetView topLeftCell="A84" workbookViewId="0">
      <selection activeCell="G82" sqref="G82"/>
    </sheetView>
  </sheetViews>
  <sheetFormatPr defaultColWidth="10.875" defaultRowHeight="15.75"/>
  <cols>
    <col min="1" max="1" width="3.5" style="6" customWidth="1"/>
    <col min="2" max="2" width="5" style="6" customWidth="1"/>
    <col min="3" max="3" width="6.125" style="6" customWidth="1"/>
    <col min="4" max="4" width="15.5" style="6" customWidth="1"/>
    <col min="5" max="12" width="10.875" style="6"/>
    <col min="13" max="13" width="16" style="6" customWidth="1"/>
    <col min="14" max="16384" width="10.875" style="6"/>
  </cols>
  <sheetData>
    <row r="1" spans="2:17" ht="16.5" thickBot="1"/>
    <row r="2" spans="2:17" ht="26.1" customHeight="1">
      <c r="B2" s="1"/>
      <c r="C2" s="2"/>
      <c r="D2" s="2"/>
      <c r="E2" s="2"/>
      <c r="F2" s="207" t="s">
        <v>20</v>
      </c>
      <c r="G2" s="181"/>
      <c r="H2" s="181"/>
      <c r="I2" s="181"/>
      <c r="J2" s="181"/>
      <c r="K2" s="181"/>
      <c r="L2" s="208"/>
      <c r="M2" s="216" t="s">
        <v>1</v>
      </c>
      <c r="N2" s="211">
        <v>43554</v>
      </c>
      <c r="O2" s="212"/>
      <c r="P2" s="212"/>
      <c r="Q2" s="213"/>
    </row>
    <row r="3" spans="2:17" ht="15.95" customHeight="1" thickBot="1">
      <c r="B3" s="3"/>
      <c r="C3" s="4"/>
      <c r="D3" s="4"/>
      <c r="E3" s="4"/>
      <c r="F3" s="209"/>
      <c r="G3" s="184"/>
      <c r="H3" s="184"/>
      <c r="I3" s="184"/>
      <c r="J3" s="184"/>
      <c r="K3" s="184"/>
      <c r="L3" s="210"/>
      <c r="M3" s="217"/>
      <c r="N3" s="214"/>
      <c r="O3" s="214"/>
      <c r="P3" s="214"/>
      <c r="Q3" s="215"/>
    </row>
    <row r="4" spans="2:17" ht="18" customHeight="1">
      <c r="B4" s="3"/>
      <c r="C4" s="4"/>
      <c r="D4" s="4"/>
      <c r="E4" s="4"/>
      <c r="F4" s="209"/>
      <c r="G4" s="184"/>
      <c r="H4" s="184"/>
      <c r="I4" s="184"/>
      <c r="J4" s="184"/>
      <c r="K4" s="184"/>
      <c r="L4" s="210"/>
      <c r="M4" s="216" t="s">
        <v>0</v>
      </c>
      <c r="N4" s="212" t="s">
        <v>41</v>
      </c>
      <c r="O4" s="212"/>
      <c r="P4" s="212"/>
      <c r="Q4" s="213"/>
    </row>
    <row r="5" spans="2:17" ht="16.5" thickBot="1">
      <c r="B5" s="3"/>
      <c r="C5" s="4"/>
      <c r="D5" s="4"/>
      <c r="E5" s="4"/>
      <c r="F5" s="209"/>
      <c r="G5" s="184"/>
      <c r="H5" s="184"/>
      <c r="I5" s="184"/>
      <c r="J5" s="184"/>
      <c r="K5" s="184"/>
      <c r="L5" s="210"/>
      <c r="M5" s="218"/>
      <c r="N5" s="219"/>
      <c r="O5" s="219"/>
      <c r="P5" s="219"/>
      <c r="Q5" s="220"/>
    </row>
    <row r="6" spans="2:17" ht="21" customHeight="1">
      <c r="B6" s="3"/>
      <c r="C6" s="4"/>
      <c r="D6" s="4"/>
      <c r="E6" s="4"/>
      <c r="F6" s="209"/>
      <c r="G6" s="184"/>
      <c r="H6" s="184"/>
      <c r="I6" s="184"/>
      <c r="J6" s="184"/>
      <c r="K6" s="184"/>
      <c r="L6" s="184"/>
      <c r="M6" s="221" t="s">
        <v>2</v>
      </c>
      <c r="N6" s="223" t="s">
        <v>45</v>
      </c>
      <c r="O6" s="224"/>
      <c r="P6" s="224"/>
      <c r="Q6" s="225"/>
    </row>
    <row r="7" spans="2:17" ht="16.5" thickBot="1">
      <c r="B7" s="3"/>
      <c r="C7" s="4"/>
      <c r="D7" s="4"/>
      <c r="E7" s="4"/>
      <c r="F7" s="209"/>
      <c r="G7" s="187"/>
      <c r="H7" s="187"/>
      <c r="I7" s="187"/>
      <c r="J7" s="187"/>
      <c r="K7" s="187"/>
      <c r="L7" s="187"/>
      <c r="M7" s="222"/>
      <c r="N7" s="226"/>
      <c r="O7" s="227"/>
      <c r="P7" s="227"/>
      <c r="Q7" s="228"/>
    </row>
    <row r="8" spans="2:17" s="13" customFormat="1" ht="27" customHeight="1">
      <c r="B8" s="229" t="s">
        <v>21</v>
      </c>
      <c r="C8" s="230"/>
      <c r="D8" s="230"/>
      <c r="E8" s="230"/>
      <c r="F8" s="231"/>
      <c r="G8" s="229" t="s">
        <v>22</v>
      </c>
      <c r="H8" s="230"/>
      <c r="I8" s="230"/>
      <c r="J8" s="230"/>
      <c r="K8" s="230"/>
      <c r="L8" s="230"/>
      <c r="M8" s="247"/>
      <c r="N8" s="248" t="s">
        <v>23</v>
      </c>
      <c r="O8" s="249"/>
      <c r="P8" s="249"/>
      <c r="Q8" s="247"/>
    </row>
    <row r="9" spans="2:17">
      <c r="B9" s="241" t="s">
        <v>39</v>
      </c>
      <c r="C9" s="242"/>
      <c r="D9" s="242"/>
      <c r="E9" s="242"/>
      <c r="F9" s="243"/>
      <c r="G9" s="241" t="s">
        <v>297</v>
      </c>
      <c r="H9" s="242"/>
      <c r="I9" s="242"/>
      <c r="J9" s="242"/>
      <c r="K9" s="242"/>
      <c r="L9" s="242"/>
      <c r="M9" s="243"/>
      <c r="N9" s="250"/>
      <c r="O9" s="251"/>
      <c r="P9" s="251"/>
      <c r="Q9" s="252"/>
    </row>
    <row r="10" spans="2:17" ht="16.5" thickBot="1">
      <c r="B10" s="244"/>
      <c r="C10" s="245"/>
      <c r="D10" s="245"/>
      <c r="E10" s="245"/>
      <c r="F10" s="246"/>
      <c r="G10" s="244"/>
      <c r="H10" s="245"/>
      <c r="I10" s="245"/>
      <c r="J10" s="245"/>
      <c r="K10" s="245"/>
      <c r="L10" s="245"/>
      <c r="M10" s="246"/>
      <c r="N10" s="253"/>
      <c r="O10" s="254"/>
      <c r="P10" s="254"/>
      <c r="Q10" s="255"/>
    </row>
    <row r="11" spans="2:17" s="13" customFormat="1" ht="27" customHeight="1">
      <c r="B11" s="229" t="s">
        <v>3</v>
      </c>
      <c r="C11" s="230"/>
      <c r="D11" s="230"/>
      <c r="E11" s="230"/>
      <c r="F11" s="230"/>
      <c r="G11" s="230"/>
      <c r="H11" s="230"/>
      <c r="I11" s="230"/>
      <c r="J11" s="230"/>
      <c r="K11" s="230"/>
      <c r="L11" s="230"/>
      <c r="M11" s="230"/>
      <c r="N11" s="230"/>
      <c r="O11" s="230"/>
      <c r="P11" s="230"/>
      <c r="Q11" s="231"/>
    </row>
    <row r="12" spans="2:17" ht="18" customHeight="1">
      <c r="B12" s="284" t="s">
        <v>107</v>
      </c>
      <c r="C12" s="285"/>
      <c r="D12" s="285"/>
      <c r="E12" s="285"/>
      <c r="F12" s="285"/>
      <c r="G12" s="285"/>
      <c r="H12" s="285"/>
      <c r="I12" s="285"/>
      <c r="J12" s="285"/>
      <c r="K12" s="285"/>
      <c r="L12" s="285"/>
      <c r="M12" s="285"/>
      <c r="N12" s="285"/>
      <c r="O12" s="285"/>
      <c r="P12" s="285"/>
      <c r="Q12" s="286"/>
    </row>
    <row r="13" spans="2:17" ht="18" customHeight="1">
      <c r="B13" s="284"/>
      <c r="C13" s="285"/>
      <c r="D13" s="285"/>
      <c r="E13" s="285"/>
      <c r="F13" s="285"/>
      <c r="G13" s="285"/>
      <c r="H13" s="285"/>
      <c r="I13" s="285"/>
      <c r="J13" s="285"/>
      <c r="K13" s="285"/>
      <c r="L13" s="285"/>
      <c r="M13" s="285"/>
      <c r="N13" s="285"/>
      <c r="O13" s="285"/>
      <c r="P13" s="285"/>
      <c r="Q13" s="286"/>
    </row>
    <row r="14" spans="2:17" ht="18" customHeight="1">
      <c r="B14" s="284"/>
      <c r="C14" s="285"/>
      <c r="D14" s="285"/>
      <c r="E14" s="285"/>
      <c r="F14" s="285"/>
      <c r="G14" s="285"/>
      <c r="H14" s="285"/>
      <c r="I14" s="285"/>
      <c r="J14" s="285"/>
      <c r="K14" s="285"/>
      <c r="L14" s="285"/>
      <c r="M14" s="285"/>
      <c r="N14" s="285"/>
      <c r="O14" s="285"/>
      <c r="P14" s="285"/>
      <c r="Q14" s="286"/>
    </row>
    <row r="15" spans="2:17">
      <c r="B15" s="284"/>
      <c r="C15" s="285"/>
      <c r="D15" s="285"/>
      <c r="E15" s="285"/>
      <c r="F15" s="285"/>
      <c r="G15" s="285"/>
      <c r="H15" s="285"/>
      <c r="I15" s="285"/>
      <c r="J15" s="285"/>
      <c r="K15" s="285"/>
      <c r="L15" s="285"/>
      <c r="M15" s="285"/>
      <c r="N15" s="285"/>
      <c r="O15" s="285"/>
      <c r="P15" s="285"/>
      <c r="Q15" s="286"/>
    </row>
    <row r="16" spans="2:17">
      <c r="B16" s="284"/>
      <c r="C16" s="285"/>
      <c r="D16" s="285"/>
      <c r="E16" s="285"/>
      <c r="F16" s="285"/>
      <c r="G16" s="285"/>
      <c r="H16" s="285"/>
      <c r="I16" s="285"/>
      <c r="J16" s="285"/>
      <c r="K16" s="285"/>
      <c r="L16" s="285"/>
      <c r="M16" s="285"/>
      <c r="N16" s="285"/>
      <c r="O16" s="285"/>
      <c r="P16" s="285"/>
      <c r="Q16" s="286"/>
    </row>
    <row r="17" spans="2:17">
      <c r="B17" s="284"/>
      <c r="C17" s="285"/>
      <c r="D17" s="285"/>
      <c r="E17" s="285"/>
      <c r="F17" s="285"/>
      <c r="G17" s="285"/>
      <c r="H17" s="285"/>
      <c r="I17" s="285"/>
      <c r="J17" s="285"/>
      <c r="K17" s="285"/>
      <c r="L17" s="285"/>
      <c r="M17" s="285"/>
      <c r="N17" s="285"/>
      <c r="O17" s="285"/>
      <c r="P17" s="285"/>
      <c r="Q17" s="286"/>
    </row>
    <row r="18" spans="2:17" ht="16.5" thickBot="1">
      <c r="B18" s="287"/>
      <c r="C18" s="288"/>
      <c r="D18" s="288"/>
      <c r="E18" s="288"/>
      <c r="F18" s="288"/>
      <c r="G18" s="288"/>
      <c r="H18" s="288"/>
      <c r="I18" s="288"/>
      <c r="J18" s="288"/>
      <c r="K18" s="288"/>
      <c r="L18" s="288"/>
      <c r="M18" s="288"/>
      <c r="N18" s="288"/>
      <c r="O18" s="288"/>
      <c r="P18" s="288"/>
      <c r="Q18" s="289"/>
    </row>
    <row r="19" spans="2:17" s="13" customFormat="1" ht="27" customHeight="1">
      <c r="B19" s="229" t="s">
        <v>4</v>
      </c>
      <c r="C19" s="230"/>
      <c r="D19" s="230"/>
      <c r="E19" s="230"/>
      <c r="F19" s="230"/>
      <c r="G19" s="230"/>
      <c r="H19" s="230"/>
      <c r="I19" s="230"/>
      <c r="J19" s="230"/>
      <c r="K19" s="230"/>
      <c r="L19" s="230"/>
      <c r="M19" s="230"/>
      <c r="N19" s="230"/>
      <c r="O19" s="230"/>
      <c r="P19" s="230"/>
      <c r="Q19" s="231"/>
    </row>
    <row r="20" spans="2:17">
      <c r="B20" s="5"/>
      <c r="Q20" s="7"/>
    </row>
    <row r="21" spans="2:17">
      <c r="B21" s="5"/>
      <c r="Q21" s="7"/>
    </row>
    <row r="22" spans="2:17" ht="19.5" thickBot="1">
      <c r="B22" s="5"/>
      <c r="C22" s="12"/>
      <c r="D22" s="11" t="s">
        <v>5</v>
      </c>
      <c r="Q22" s="7"/>
    </row>
    <row r="23" spans="2:17" ht="19.5" thickBot="1">
      <c r="B23" s="5"/>
      <c r="C23" s="12"/>
      <c r="D23" s="11" t="s">
        <v>6</v>
      </c>
      <c r="Q23" s="7"/>
    </row>
    <row r="24" spans="2:17" ht="19.5" thickBot="1">
      <c r="B24" s="5"/>
      <c r="C24" s="12" t="s">
        <v>178</v>
      </c>
      <c r="D24" s="11" t="s">
        <v>7</v>
      </c>
      <c r="Q24" s="7"/>
    </row>
    <row r="25" spans="2:17" ht="19.5" thickBot="1">
      <c r="B25" s="5"/>
      <c r="C25" s="12"/>
      <c r="D25" s="11" t="s">
        <v>8</v>
      </c>
      <c r="Q25" s="7"/>
    </row>
    <row r="26" spans="2:17" ht="19.5" thickBot="1">
      <c r="B26" s="5"/>
      <c r="C26" s="12"/>
      <c r="D26" s="11" t="s">
        <v>9</v>
      </c>
      <c r="Q26" s="7"/>
    </row>
    <row r="27" spans="2:17" ht="19.5" thickBot="1">
      <c r="B27" s="5"/>
      <c r="C27" s="12" t="s">
        <v>35</v>
      </c>
      <c r="D27" s="11" t="s">
        <v>10</v>
      </c>
      <c r="Q27" s="7"/>
    </row>
    <row r="28" spans="2:17" ht="19.5" thickBot="1">
      <c r="B28" s="5"/>
      <c r="C28" s="12"/>
      <c r="D28" s="11" t="s">
        <v>11</v>
      </c>
      <c r="Q28" s="7"/>
    </row>
    <row r="29" spans="2:17" ht="19.5" thickBot="1">
      <c r="B29" s="5"/>
      <c r="C29" s="12" t="s">
        <v>35</v>
      </c>
      <c r="D29" s="11" t="s">
        <v>12</v>
      </c>
      <c r="Q29" s="7"/>
    </row>
    <row r="30" spans="2:17">
      <c r="B30" s="5"/>
      <c r="Q30" s="7"/>
    </row>
    <row r="31" spans="2:17" ht="16.5" thickBot="1">
      <c r="B31" s="8"/>
      <c r="C31" s="9"/>
      <c r="D31" s="9"/>
      <c r="E31" s="9"/>
      <c r="F31" s="9"/>
      <c r="G31" s="9"/>
      <c r="H31" s="9"/>
      <c r="I31" s="9"/>
      <c r="J31" s="9"/>
      <c r="K31" s="9"/>
      <c r="L31" s="9"/>
      <c r="M31" s="9"/>
      <c r="N31" s="9"/>
      <c r="O31" s="9"/>
      <c r="P31" s="9"/>
      <c r="Q31" s="10"/>
    </row>
    <row r="32" spans="2:17" s="13" customFormat="1" ht="26.1" customHeight="1">
      <c r="B32" s="235" t="s">
        <v>13</v>
      </c>
      <c r="C32" s="236"/>
      <c r="D32" s="236"/>
      <c r="E32" s="236"/>
      <c r="F32" s="236"/>
      <c r="G32" s="236"/>
      <c r="H32" s="236"/>
      <c r="I32" s="236"/>
      <c r="J32" s="236"/>
      <c r="K32" s="236"/>
      <c r="L32" s="236"/>
      <c r="M32" s="236"/>
      <c r="N32" s="236"/>
      <c r="O32" s="236"/>
      <c r="P32" s="236"/>
      <c r="Q32" s="237"/>
    </row>
    <row r="33" spans="2:17">
      <c r="B33" s="290" t="s">
        <v>196</v>
      </c>
      <c r="C33" s="291"/>
      <c r="D33" s="291"/>
      <c r="E33" s="291"/>
      <c r="F33" s="291"/>
      <c r="G33" s="291"/>
      <c r="H33" s="291"/>
      <c r="I33" s="291"/>
      <c r="J33" s="291"/>
      <c r="K33" s="291"/>
      <c r="L33" s="291"/>
      <c r="M33" s="291"/>
      <c r="N33" s="291"/>
      <c r="O33" s="291"/>
      <c r="P33" s="291"/>
      <c r="Q33" s="292"/>
    </row>
    <row r="34" spans="2:17">
      <c r="B34" s="293"/>
      <c r="C34" s="291"/>
      <c r="D34" s="291"/>
      <c r="E34" s="291"/>
      <c r="F34" s="291"/>
      <c r="G34" s="291"/>
      <c r="H34" s="291"/>
      <c r="I34" s="291"/>
      <c r="J34" s="291"/>
      <c r="K34" s="291"/>
      <c r="L34" s="291"/>
      <c r="M34" s="291"/>
      <c r="N34" s="291"/>
      <c r="O34" s="291"/>
      <c r="P34" s="291"/>
      <c r="Q34" s="292"/>
    </row>
    <row r="35" spans="2:17">
      <c r="B35" s="293"/>
      <c r="C35" s="291"/>
      <c r="D35" s="291"/>
      <c r="E35" s="291"/>
      <c r="F35" s="291"/>
      <c r="G35" s="291"/>
      <c r="H35" s="291"/>
      <c r="I35" s="291"/>
      <c r="J35" s="291"/>
      <c r="K35" s="291"/>
      <c r="L35" s="291"/>
      <c r="M35" s="291"/>
      <c r="N35" s="291"/>
      <c r="O35" s="291"/>
      <c r="P35" s="291"/>
      <c r="Q35" s="292"/>
    </row>
    <row r="36" spans="2:17">
      <c r="B36" s="293"/>
      <c r="C36" s="291"/>
      <c r="D36" s="291"/>
      <c r="E36" s="291"/>
      <c r="F36" s="291"/>
      <c r="G36" s="291"/>
      <c r="H36" s="291"/>
      <c r="I36" s="291"/>
      <c r="J36" s="291"/>
      <c r="K36" s="291"/>
      <c r="L36" s="291"/>
      <c r="M36" s="291"/>
      <c r="N36" s="291"/>
      <c r="O36" s="291"/>
      <c r="P36" s="291"/>
      <c r="Q36" s="292"/>
    </row>
    <row r="37" spans="2:17">
      <c r="B37" s="293"/>
      <c r="C37" s="291"/>
      <c r="D37" s="291"/>
      <c r="E37" s="291"/>
      <c r="F37" s="291"/>
      <c r="G37" s="291"/>
      <c r="H37" s="291"/>
      <c r="I37" s="291"/>
      <c r="J37" s="291"/>
      <c r="K37" s="291"/>
      <c r="L37" s="291"/>
      <c r="M37" s="291"/>
      <c r="N37" s="291"/>
      <c r="O37" s="291"/>
      <c r="P37" s="291"/>
      <c r="Q37" s="292"/>
    </row>
    <row r="38" spans="2:17">
      <c r="B38" s="293"/>
      <c r="C38" s="291"/>
      <c r="D38" s="291"/>
      <c r="E38" s="291"/>
      <c r="F38" s="291"/>
      <c r="G38" s="291"/>
      <c r="H38" s="291"/>
      <c r="I38" s="291"/>
      <c r="J38" s="291"/>
      <c r="K38" s="291"/>
      <c r="L38" s="291"/>
      <c r="M38" s="291"/>
      <c r="N38" s="291"/>
      <c r="O38" s="291"/>
      <c r="P38" s="291"/>
      <c r="Q38" s="292"/>
    </row>
    <row r="39" spans="2:17">
      <c r="B39" s="293"/>
      <c r="C39" s="291"/>
      <c r="D39" s="291"/>
      <c r="E39" s="291"/>
      <c r="F39" s="291"/>
      <c r="G39" s="291"/>
      <c r="H39" s="291"/>
      <c r="I39" s="291"/>
      <c r="J39" s="291"/>
      <c r="K39" s="291"/>
      <c r="L39" s="291"/>
      <c r="M39" s="291"/>
      <c r="N39" s="291"/>
      <c r="O39" s="291"/>
      <c r="P39" s="291"/>
      <c r="Q39" s="292"/>
    </row>
    <row r="40" spans="2:17">
      <c r="B40" s="293"/>
      <c r="C40" s="291"/>
      <c r="D40" s="291"/>
      <c r="E40" s="291"/>
      <c r="F40" s="291"/>
      <c r="G40" s="291"/>
      <c r="H40" s="291"/>
      <c r="I40" s="291"/>
      <c r="J40" s="291"/>
      <c r="K40" s="291"/>
      <c r="L40" s="291"/>
      <c r="M40" s="291"/>
      <c r="N40" s="291"/>
      <c r="O40" s="291"/>
      <c r="P40" s="291"/>
      <c r="Q40" s="292"/>
    </row>
    <row r="41" spans="2:17">
      <c r="B41" s="293"/>
      <c r="C41" s="291"/>
      <c r="D41" s="291"/>
      <c r="E41" s="291"/>
      <c r="F41" s="291"/>
      <c r="G41" s="291"/>
      <c r="H41" s="291"/>
      <c r="I41" s="291"/>
      <c r="J41" s="291"/>
      <c r="K41" s="291"/>
      <c r="L41" s="291"/>
      <c r="M41" s="291"/>
      <c r="N41" s="291"/>
      <c r="O41" s="291"/>
      <c r="P41" s="291"/>
      <c r="Q41" s="292"/>
    </row>
    <row r="42" spans="2:17">
      <c r="B42" s="293"/>
      <c r="C42" s="291"/>
      <c r="D42" s="291"/>
      <c r="E42" s="291"/>
      <c r="F42" s="291"/>
      <c r="G42" s="291"/>
      <c r="H42" s="291"/>
      <c r="I42" s="291"/>
      <c r="J42" s="291"/>
      <c r="K42" s="291"/>
      <c r="L42" s="291"/>
      <c r="M42" s="291"/>
      <c r="N42" s="291"/>
      <c r="O42" s="291"/>
      <c r="P42" s="291"/>
      <c r="Q42" s="292"/>
    </row>
    <row r="43" spans="2:17">
      <c r="B43" s="293"/>
      <c r="C43" s="291"/>
      <c r="D43" s="291"/>
      <c r="E43" s="291"/>
      <c r="F43" s="291"/>
      <c r="G43" s="291"/>
      <c r="H43" s="291"/>
      <c r="I43" s="291"/>
      <c r="J43" s="291"/>
      <c r="K43" s="291"/>
      <c r="L43" s="291"/>
      <c r="M43" s="291"/>
      <c r="N43" s="291"/>
      <c r="O43" s="291"/>
      <c r="P43" s="291"/>
      <c r="Q43" s="292"/>
    </row>
    <row r="44" spans="2:17" ht="16.5" thickBot="1">
      <c r="B44" s="226"/>
      <c r="C44" s="227"/>
      <c r="D44" s="227"/>
      <c r="E44" s="227"/>
      <c r="F44" s="227"/>
      <c r="G44" s="227"/>
      <c r="H44" s="227"/>
      <c r="I44" s="227"/>
      <c r="J44" s="227"/>
      <c r="K44" s="227"/>
      <c r="L44" s="227"/>
      <c r="M44" s="227"/>
      <c r="N44" s="227"/>
      <c r="O44" s="227"/>
      <c r="P44" s="227"/>
      <c r="Q44" s="228"/>
    </row>
    <row r="45" spans="2:17">
      <c r="B45" s="235" t="s">
        <v>14</v>
      </c>
      <c r="C45" s="236"/>
      <c r="D45" s="236"/>
      <c r="E45" s="236"/>
      <c r="F45" s="236"/>
      <c r="G45" s="236"/>
      <c r="H45" s="236"/>
      <c r="I45" s="236"/>
      <c r="J45" s="236"/>
      <c r="K45" s="236"/>
      <c r="L45" s="236"/>
      <c r="M45" s="236"/>
      <c r="N45" s="236"/>
      <c r="O45" s="236"/>
      <c r="P45" s="236"/>
      <c r="Q45" s="237"/>
    </row>
    <row r="46" spans="2:17">
      <c r="B46" s="238"/>
      <c r="C46" s="239"/>
      <c r="D46" s="239"/>
      <c r="E46" s="239"/>
      <c r="F46" s="239"/>
      <c r="G46" s="239"/>
      <c r="H46" s="239"/>
      <c r="I46" s="239"/>
      <c r="J46" s="239"/>
      <c r="K46" s="239"/>
      <c r="L46" s="239"/>
      <c r="M46" s="239"/>
      <c r="N46" s="239"/>
      <c r="O46" s="239"/>
      <c r="P46" s="239"/>
      <c r="Q46" s="240"/>
    </row>
    <row r="47" spans="2:17">
      <c r="B47" s="273" t="s">
        <v>191</v>
      </c>
      <c r="C47" s="274"/>
      <c r="D47" s="274"/>
      <c r="E47" s="274"/>
      <c r="F47" s="274"/>
      <c r="G47" s="274"/>
      <c r="H47" s="274"/>
      <c r="I47" s="274"/>
      <c r="J47" s="274"/>
      <c r="K47" s="274"/>
      <c r="L47" s="274"/>
      <c r="M47" s="274"/>
      <c r="N47" s="274"/>
      <c r="O47" s="274"/>
      <c r="P47" s="274"/>
      <c r="Q47" s="275"/>
    </row>
    <row r="48" spans="2:17">
      <c r="B48" s="273"/>
      <c r="C48" s="274"/>
      <c r="D48" s="274"/>
      <c r="E48" s="274"/>
      <c r="F48" s="274"/>
      <c r="G48" s="274"/>
      <c r="H48" s="274"/>
      <c r="I48" s="274"/>
      <c r="J48" s="274"/>
      <c r="K48" s="274"/>
      <c r="L48" s="274"/>
      <c r="M48" s="274"/>
      <c r="N48" s="274"/>
      <c r="O48" s="274"/>
      <c r="P48" s="274"/>
      <c r="Q48" s="275"/>
    </row>
    <row r="49" spans="2:17">
      <c r="B49" s="273"/>
      <c r="C49" s="274"/>
      <c r="D49" s="274"/>
      <c r="E49" s="274"/>
      <c r="F49" s="274"/>
      <c r="G49" s="274"/>
      <c r="H49" s="274"/>
      <c r="I49" s="274"/>
      <c r="J49" s="274"/>
      <c r="K49" s="274"/>
      <c r="L49" s="274"/>
      <c r="M49" s="274"/>
      <c r="N49" s="274"/>
      <c r="O49" s="274"/>
      <c r="P49" s="274"/>
      <c r="Q49" s="275"/>
    </row>
    <row r="50" spans="2:17">
      <c r="B50" s="273"/>
      <c r="C50" s="274"/>
      <c r="D50" s="274"/>
      <c r="E50" s="274"/>
      <c r="F50" s="274"/>
      <c r="G50" s="274"/>
      <c r="H50" s="274"/>
      <c r="I50" s="274"/>
      <c r="J50" s="274"/>
      <c r="K50" s="274"/>
      <c r="L50" s="274"/>
      <c r="M50" s="274"/>
      <c r="N50" s="274"/>
      <c r="O50" s="274"/>
      <c r="P50" s="274"/>
      <c r="Q50" s="275"/>
    </row>
    <row r="51" spans="2:17">
      <c r="B51" s="273"/>
      <c r="C51" s="274"/>
      <c r="D51" s="274"/>
      <c r="E51" s="274"/>
      <c r="F51" s="274"/>
      <c r="G51" s="274"/>
      <c r="H51" s="274"/>
      <c r="I51" s="274"/>
      <c r="J51" s="274"/>
      <c r="K51" s="274"/>
      <c r="L51" s="274"/>
      <c r="M51" s="274"/>
      <c r="N51" s="274"/>
      <c r="O51" s="274"/>
      <c r="P51" s="274"/>
      <c r="Q51" s="275"/>
    </row>
    <row r="52" spans="2:17">
      <c r="B52" s="273"/>
      <c r="C52" s="274"/>
      <c r="D52" s="274"/>
      <c r="E52" s="274"/>
      <c r="F52" s="274"/>
      <c r="G52" s="274"/>
      <c r="H52" s="274"/>
      <c r="I52" s="274"/>
      <c r="J52" s="274"/>
      <c r="K52" s="274"/>
      <c r="L52" s="274"/>
      <c r="M52" s="274"/>
      <c r="N52" s="274"/>
      <c r="O52" s="274"/>
      <c r="P52" s="274"/>
      <c r="Q52" s="275"/>
    </row>
    <row r="53" spans="2:17">
      <c r="B53" s="273"/>
      <c r="C53" s="274"/>
      <c r="D53" s="274"/>
      <c r="E53" s="274"/>
      <c r="F53" s="274"/>
      <c r="G53" s="274"/>
      <c r="H53" s="274"/>
      <c r="I53" s="274"/>
      <c r="J53" s="274"/>
      <c r="K53" s="274"/>
      <c r="L53" s="274"/>
      <c r="M53" s="274"/>
      <c r="N53" s="274"/>
      <c r="O53" s="274"/>
      <c r="P53" s="274"/>
      <c r="Q53" s="275"/>
    </row>
    <row r="54" spans="2:17">
      <c r="B54" s="273"/>
      <c r="C54" s="274"/>
      <c r="D54" s="274"/>
      <c r="E54" s="274"/>
      <c r="F54" s="274"/>
      <c r="G54" s="274"/>
      <c r="H54" s="274"/>
      <c r="I54" s="274"/>
      <c r="J54" s="274"/>
      <c r="K54" s="274"/>
      <c r="L54" s="274"/>
      <c r="M54" s="274"/>
      <c r="N54" s="274"/>
      <c r="O54" s="274"/>
      <c r="P54" s="274"/>
      <c r="Q54" s="275"/>
    </row>
    <row r="55" spans="2:17">
      <c r="B55" s="273"/>
      <c r="C55" s="274"/>
      <c r="D55" s="274"/>
      <c r="E55" s="274"/>
      <c r="F55" s="274"/>
      <c r="G55" s="274"/>
      <c r="H55" s="274"/>
      <c r="I55" s="274"/>
      <c r="J55" s="274"/>
      <c r="K55" s="274"/>
      <c r="L55" s="274"/>
      <c r="M55" s="274"/>
      <c r="N55" s="274"/>
      <c r="O55" s="274"/>
      <c r="P55" s="274"/>
      <c r="Q55" s="275"/>
    </row>
    <row r="56" spans="2:17">
      <c r="B56" s="273"/>
      <c r="C56" s="274"/>
      <c r="D56" s="274"/>
      <c r="E56" s="274"/>
      <c r="F56" s="274"/>
      <c r="G56" s="274"/>
      <c r="H56" s="274"/>
      <c r="I56" s="274"/>
      <c r="J56" s="274"/>
      <c r="K56" s="274"/>
      <c r="L56" s="274"/>
      <c r="M56" s="274"/>
      <c r="N56" s="274"/>
      <c r="O56" s="274"/>
      <c r="P56" s="274"/>
      <c r="Q56" s="275"/>
    </row>
    <row r="57" spans="2:17">
      <c r="B57" s="273"/>
      <c r="C57" s="274"/>
      <c r="D57" s="274"/>
      <c r="E57" s="274"/>
      <c r="F57" s="274"/>
      <c r="G57" s="274"/>
      <c r="H57" s="274"/>
      <c r="I57" s="274"/>
      <c r="J57" s="274"/>
      <c r="K57" s="274"/>
      <c r="L57" s="274"/>
      <c r="M57" s="274"/>
      <c r="N57" s="274"/>
      <c r="O57" s="274"/>
      <c r="P57" s="274"/>
      <c r="Q57" s="275"/>
    </row>
    <row r="58" spans="2:17">
      <c r="B58" s="273"/>
      <c r="C58" s="274"/>
      <c r="D58" s="274"/>
      <c r="E58" s="274"/>
      <c r="F58" s="274"/>
      <c r="G58" s="274"/>
      <c r="H58" s="274"/>
      <c r="I58" s="274"/>
      <c r="J58" s="274"/>
      <c r="K58" s="274"/>
      <c r="L58" s="274"/>
      <c r="M58" s="274"/>
      <c r="N58" s="274"/>
      <c r="O58" s="274"/>
      <c r="P58" s="274"/>
      <c r="Q58" s="275"/>
    </row>
    <row r="59" spans="2:17">
      <c r="B59" s="273"/>
      <c r="C59" s="274"/>
      <c r="D59" s="274"/>
      <c r="E59" s="274"/>
      <c r="F59" s="274"/>
      <c r="G59" s="274"/>
      <c r="H59" s="274"/>
      <c r="I59" s="274"/>
      <c r="J59" s="274"/>
      <c r="K59" s="274"/>
      <c r="L59" s="274"/>
      <c r="M59" s="274"/>
      <c r="N59" s="274"/>
      <c r="O59" s="274"/>
      <c r="P59" s="274"/>
      <c r="Q59" s="275"/>
    </row>
    <row r="60" spans="2:17">
      <c r="B60" s="273"/>
      <c r="C60" s="274"/>
      <c r="D60" s="274"/>
      <c r="E60" s="274"/>
      <c r="F60" s="274"/>
      <c r="G60" s="274"/>
      <c r="H60" s="274"/>
      <c r="I60" s="274"/>
      <c r="J60" s="274"/>
      <c r="K60" s="274"/>
      <c r="L60" s="274"/>
      <c r="M60" s="274"/>
      <c r="N60" s="274"/>
      <c r="O60" s="274"/>
      <c r="P60" s="274"/>
      <c r="Q60" s="275"/>
    </row>
    <row r="61" spans="2:17">
      <c r="B61" s="273"/>
      <c r="C61" s="274"/>
      <c r="D61" s="274"/>
      <c r="E61" s="274"/>
      <c r="F61" s="274"/>
      <c r="G61" s="274"/>
      <c r="H61" s="274"/>
      <c r="I61" s="274"/>
      <c r="J61" s="274"/>
      <c r="K61" s="274"/>
      <c r="L61" s="274"/>
      <c r="M61" s="274"/>
      <c r="N61" s="274"/>
      <c r="O61" s="274"/>
      <c r="P61" s="274"/>
      <c r="Q61" s="275"/>
    </row>
    <row r="62" spans="2:17" ht="16.5" thickBot="1">
      <c r="B62" s="276"/>
      <c r="C62" s="277"/>
      <c r="D62" s="277"/>
      <c r="E62" s="277"/>
      <c r="F62" s="277"/>
      <c r="G62" s="277"/>
      <c r="H62" s="277"/>
      <c r="I62" s="277"/>
      <c r="J62" s="277"/>
      <c r="K62" s="277"/>
      <c r="L62" s="277"/>
      <c r="M62" s="277"/>
      <c r="N62" s="277"/>
      <c r="O62" s="277"/>
      <c r="P62" s="277"/>
      <c r="Q62" s="278"/>
    </row>
    <row r="63" spans="2:17">
      <c r="B63" s="235" t="s">
        <v>15</v>
      </c>
      <c r="C63" s="236"/>
      <c r="D63" s="236"/>
      <c r="E63" s="236"/>
      <c r="F63" s="236"/>
      <c r="G63" s="236"/>
      <c r="H63" s="236"/>
      <c r="I63" s="236"/>
      <c r="J63" s="236"/>
      <c r="K63" s="236"/>
      <c r="L63" s="236"/>
      <c r="M63" s="236"/>
      <c r="N63" s="236"/>
      <c r="O63" s="236"/>
      <c r="P63" s="236"/>
      <c r="Q63" s="237"/>
    </row>
    <row r="64" spans="2:17">
      <c r="B64" s="238"/>
      <c r="C64" s="239"/>
      <c r="D64" s="239"/>
      <c r="E64" s="239"/>
      <c r="F64" s="239"/>
      <c r="G64" s="239"/>
      <c r="H64" s="239"/>
      <c r="I64" s="239"/>
      <c r="J64" s="239"/>
      <c r="K64" s="239"/>
      <c r="L64" s="239"/>
      <c r="M64" s="239"/>
      <c r="N64" s="239"/>
      <c r="O64" s="239"/>
      <c r="P64" s="239"/>
      <c r="Q64" s="240"/>
    </row>
    <row r="65" spans="2:17" ht="15.6" customHeight="1">
      <c r="B65" s="14"/>
      <c r="C65" s="15"/>
      <c r="D65" s="282"/>
      <c r="E65" s="282"/>
      <c r="F65" s="282"/>
      <c r="G65" s="282"/>
      <c r="H65" s="282"/>
      <c r="I65" s="282"/>
      <c r="J65" s="282"/>
      <c r="K65" s="282"/>
      <c r="L65" s="282"/>
      <c r="M65" s="282"/>
      <c r="N65" s="282"/>
      <c r="O65" s="282"/>
      <c r="P65" s="282"/>
      <c r="Q65" s="282"/>
    </row>
    <row r="66" spans="2:17" ht="15.6" customHeight="1">
      <c r="B66" s="273" t="s">
        <v>190</v>
      </c>
      <c r="C66" s="274"/>
      <c r="D66" s="274"/>
      <c r="E66" s="274"/>
      <c r="F66" s="274"/>
      <c r="G66" s="274"/>
      <c r="H66" s="274"/>
      <c r="I66" s="274"/>
      <c r="J66" s="274"/>
      <c r="K66" s="274"/>
      <c r="L66" s="274"/>
      <c r="M66" s="274"/>
      <c r="N66" s="274"/>
      <c r="O66" s="274"/>
      <c r="P66" s="274"/>
      <c r="Q66" s="275"/>
    </row>
    <row r="67" spans="2:17" ht="15.6" customHeight="1">
      <c r="B67" s="273"/>
      <c r="C67" s="274"/>
      <c r="D67" s="274"/>
      <c r="E67" s="274"/>
      <c r="F67" s="274"/>
      <c r="G67" s="274"/>
      <c r="H67" s="274"/>
      <c r="I67" s="274"/>
      <c r="J67" s="274"/>
      <c r="K67" s="274"/>
      <c r="L67" s="274"/>
      <c r="M67" s="274"/>
      <c r="N67" s="274"/>
      <c r="O67" s="274"/>
      <c r="P67" s="274"/>
      <c r="Q67" s="275"/>
    </row>
    <row r="68" spans="2:17" ht="15.6" customHeight="1">
      <c r="B68" s="273"/>
      <c r="C68" s="274"/>
      <c r="D68" s="274"/>
      <c r="E68" s="274"/>
      <c r="F68" s="274"/>
      <c r="G68" s="274"/>
      <c r="H68" s="274"/>
      <c r="I68" s="274"/>
      <c r="J68" s="274"/>
      <c r="K68" s="274"/>
      <c r="L68" s="274"/>
      <c r="M68" s="274"/>
      <c r="N68" s="274"/>
      <c r="O68" s="274"/>
      <c r="P68" s="274"/>
      <c r="Q68" s="275"/>
    </row>
    <row r="69" spans="2:17" ht="15.6" customHeight="1">
      <c r="B69" s="273"/>
      <c r="C69" s="274"/>
      <c r="D69" s="274"/>
      <c r="E69" s="274"/>
      <c r="F69" s="274"/>
      <c r="G69" s="274"/>
      <c r="H69" s="274"/>
      <c r="I69" s="274"/>
      <c r="J69" s="274"/>
      <c r="K69" s="274"/>
      <c r="L69" s="274"/>
      <c r="M69" s="274"/>
      <c r="N69" s="274"/>
      <c r="O69" s="274"/>
      <c r="P69" s="274"/>
      <c r="Q69" s="275"/>
    </row>
    <row r="70" spans="2:17" ht="15.6" customHeight="1">
      <c r="B70" s="273"/>
      <c r="C70" s="274"/>
      <c r="D70" s="274"/>
      <c r="E70" s="274"/>
      <c r="F70" s="274"/>
      <c r="G70" s="274"/>
      <c r="H70" s="274"/>
      <c r="I70" s="274"/>
      <c r="J70" s="274"/>
      <c r="K70" s="274"/>
      <c r="L70" s="274"/>
      <c r="M70" s="274"/>
      <c r="N70" s="274"/>
      <c r="O70" s="274"/>
      <c r="P70" s="274"/>
      <c r="Q70" s="275"/>
    </row>
    <row r="71" spans="2:17" ht="15.6" customHeight="1">
      <c r="B71" s="273"/>
      <c r="C71" s="274"/>
      <c r="D71" s="274"/>
      <c r="E71" s="274"/>
      <c r="F71" s="274"/>
      <c r="G71" s="274"/>
      <c r="H71" s="274"/>
      <c r="I71" s="274"/>
      <c r="J71" s="274"/>
      <c r="K71" s="274"/>
      <c r="L71" s="274"/>
      <c r="M71" s="274"/>
      <c r="N71" s="274"/>
      <c r="O71" s="274"/>
      <c r="P71" s="274"/>
      <c r="Q71" s="275"/>
    </row>
    <row r="72" spans="2:17" ht="15.6" customHeight="1">
      <c r="B72" s="273"/>
      <c r="C72" s="274"/>
      <c r="D72" s="274"/>
      <c r="E72" s="274"/>
      <c r="F72" s="274"/>
      <c r="G72" s="274"/>
      <c r="H72" s="274"/>
      <c r="I72" s="274"/>
      <c r="J72" s="274"/>
      <c r="K72" s="274"/>
      <c r="L72" s="274"/>
      <c r="M72" s="274"/>
      <c r="N72" s="274"/>
      <c r="O72" s="274"/>
      <c r="P72" s="274"/>
      <c r="Q72" s="275"/>
    </row>
    <row r="73" spans="2:17" ht="15.6" customHeight="1">
      <c r="B73" s="273"/>
      <c r="C73" s="274"/>
      <c r="D73" s="274"/>
      <c r="E73" s="274"/>
      <c r="F73" s="274"/>
      <c r="G73" s="274"/>
      <c r="H73" s="274"/>
      <c r="I73" s="274"/>
      <c r="J73" s="274"/>
      <c r="K73" s="274"/>
      <c r="L73" s="274"/>
      <c r="M73" s="274"/>
      <c r="N73" s="274"/>
      <c r="O73" s="274"/>
      <c r="P73" s="274"/>
      <c r="Q73" s="275"/>
    </row>
    <row r="74" spans="2:17" ht="15.95" customHeight="1" thickBot="1">
      <c r="B74" s="276"/>
      <c r="C74" s="277"/>
      <c r="D74" s="277"/>
      <c r="E74" s="277"/>
      <c r="F74" s="277"/>
      <c r="G74" s="277"/>
      <c r="H74" s="277"/>
      <c r="I74" s="277"/>
      <c r="J74" s="277"/>
      <c r="K74" s="277"/>
      <c r="L74" s="277"/>
      <c r="M74" s="277"/>
      <c r="N74" s="277"/>
      <c r="O74" s="277"/>
      <c r="P74" s="277"/>
      <c r="Q74" s="278"/>
    </row>
    <row r="75" spans="2:17">
      <c r="B75" s="235" t="s">
        <v>16</v>
      </c>
      <c r="C75" s="236"/>
      <c r="D75" s="236"/>
      <c r="E75" s="236"/>
      <c r="F75" s="236"/>
      <c r="G75" s="236"/>
      <c r="H75" s="236"/>
      <c r="I75" s="236"/>
      <c r="J75" s="236"/>
      <c r="K75" s="236"/>
      <c r="L75" s="236"/>
      <c r="M75" s="236"/>
      <c r="N75" s="236"/>
      <c r="O75" s="236"/>
      <c r="P75" s="236"/>
      <c r="Q75" s="237"/>
    </row>
    <row r="76" spans="2:17" ht="24.95" customHeight="1">
      <c r="B76" s="238"/>
      <c r="C76" s="239"/>
      <c r="D76" s="239"/>
      <c r="E76" s="239"/>
      <c r="F76" s="239"/>
      <c r="G76" s="239"/>
      <c r="H76" s="239"/>
      <c r="I76" s="239"/>
      <c r="J76" s="239"/>
      <c r="K76" s="239"/>
      <c r="L76" s="239"/>
      <c r="M76" s="239"/>
      <c r="N76" s="239"/>
      <c r="O76" s="239"/>
      <c r="P76" s="239"/>
      <c r="Q76" s="240"/>
    </row>
    <row r="77" spans="2:17" ht="24.95" customHeight="1">
      <c r="B77" s="14"/>
      <c r="C77" s="282" t="s">
        <v>34</v>
      </c>
      <c r="D77" s="282"/>
      <c r="E77" s="282"/>
      <c r="F77" s="282"/>
      <c r="G77" s="282"/>
      <c r="H77" s="282"/>
      <c r="I77" s="282"/>
      <c r="J77" s="282"/>
      <c r="K77" s="282"/>
      <c r="L77" s="282"/>
      <c r="M77" s="282"/>
      <c r="N77" s="282"/>
      <c r="O77" s="282"/>
      <c r="P77" s="282"/>
      <c r="Q77" s="16"/>
    </row>
    <row r="78" spans="2:17" ht="24.95" customHeight="1">
      <c r="B78" s="99" t="s">
        <v>195</v>
      </c>
      <c r="C78" s="100"/>
      <c r="D78" s="106">
        <f>'Cryogenic Systems - Details'!K211</f>
        <v>2629484.0900000003</v>
      </c>
      <c r="E78" s="100"/>
      <c r="F78" s="100"/>
      <c r="G78" s="100"/>
      <c r="H78" s="100"/>
      <c r="I78" s="100"/>
      <c r="J78" s="100"/>
      <c r="K78" s="100"/>
      <c r="L78" s="100"/>
      <c r="M78" s="100"/>
      <c r="N78" s="100"/>
      <c r="O78" s="100"/>
      <c r="P78" s="100"/>
      <c r="Q78" s="101"/>
    </row>
    <row r="79" spans="2:17" ht="24.95" customHeight="1">
      <c r="B79" s="273"/>
      <c r="C79" s="283"/>
      <c r="D79" s="106"/>
      <c r="E79" s="100"/>
      <c r="F79" s="100"/>
      <c r="G79" s="100"/>
      <c r="H79" s="100"/>
      <c r="I79" s="100"/>
      <c r="J79" s="100"/>
      <c r="K79" s="100"/>
      <c r="L79" s="100"/>
      <c r="M79" s="100"/>
      <c r="N79" s="100"/>
      <c r="O79" s="100"/>
      <c r="P79" s="100"/>
      <c r="Q79" s="101"/>
    </row>
    <row r="80" spans="2:17" ht="24.95" customHeight="1">
      <c r="B80" s="99"/>
      <c r="C80" s="100"/>
      <c r="D80" s="100"/>
      <c r="E80" s="100"/>
      <c r="F80" s="100"/>
      <c r="G80" s="100"/>
      <c r="H80" s="100"/>
      <c r="I80" s="100"/>
      <c r="J80" s="100"/>
      <c r="K80" s="100"/>
      <c r="L80" s="100"/>
      <c r="M80" s="100"/>
      <c r="N80" s="100"/>
      <c r="O80" s="100"/>
      <c r="P80" s="100"/>
      <c r="Q80" s="101"/>
    </row>
    <row r="81" spans="2:17" ht="24.95" customHeight="1">
      <c r="B81" s="99"/>
      <c r="C81" s="100"/>
      <c r="D81" s="100"/>
      <c r="E81" s="100"/>
      <c r="F81" s="100"/>
      <c r="G81" s="100"/>
      <c r="H81" s="100"/>
      <c r="I81" s="100"/>
      <c r="J81" s="100"/>
      <c r="K81" s="100"/>
      <c r="L81" s="100"/>
      <c r="M81" s="100"/>
      <c r="N81" s="100"/>
      <c r="O81" s="100"/>
      <c r="P81" s="100"/>
      <c r="Q81" s="101"/>
    </row>
    <row r="82" spans="2:17" ht="24.95" customHeight="1">
      <c r="B82" s="99"/>
      <c r="C82" s="100"/>
      <c r="D82" s="100"/>
      <c r="E82" s="100"/>
      <c r="F82" s="100"/>
      <c r="G82" s="100"/>
      <c r="H82" s="100"/>
      <c r="I82" s="100"/>
      <c r="J82" s="100"/>
      <c r="K82" s="100"/>
      <c r="L82" s="100"/>
      <c r="M82" s="100"/>
      <c r="N82" s="100"/>
      <c r="O82" s="100"/>
      <c r="P82" s="100"/>
      <c r="Q82" s="101"/>
    </row>
    <row r="83" spans="2:17" ht="24.95" customHeight="1">
      <c r="B83" s="99"/>
      <c r="C83" s="100"/>
      <c r="D83" s="100"/>
      <c r="E83" s="100"/>
      <c r="F83" s="100"/>
      <c r="G83" s="100"/>
      <c r="H83" s="100"/>
      <c r="I83" s="100"/>
      <c r="J83" s="100"/>
      <c r="K83" s="100"/>
      <c r="L83" s="100"/>
      <c r="M83" s="100"/>
      <c r="N83" s="100"/>
      <c r="O83" s="100"/>
      <c r="P83" s="100"/>
      <c r="Q83" s="101"/>
    </row>
    <row r="84" spans="2:17" ht="15.6" customHeight="1">
      <c r="B84" s="99"/>
      <c r="C84" s="100"/>
      <c r="D84" s="100"/>
      <c r="E84" s="100"/>
      <c r="F84" s="100"/>
      <c r="G84" s="100"/>
      <c r="H84" s="100"/>
      <c r="I84" s="100"/>
      <c r="J84" s="100"/>
      <c r="K84" s="100"/>
      <c r="L84" s="100"/>
      <c r="M84" s="100"/>
      <c r="N84" s="100"/>
      <c r="O84" s="100"/>
      <c r="P84" s="100"/>
      <c r="Q84" s="101"/>
    </row>
    <row r="85" spans="2:17" ht="15.95" customHeight="1" thickBot="1">
      <c r="B85" s="102"/>
      <c r="C85" s="103"/>
      <c r="D85" s="103"/>
      <c r="E85" s="103"/>
      <c r="F85" s="103"/>
      <c r="G85" s="103"/>
      <c r="H85" s="103"/>
      <c r="I85" s="103"/>
      <c r="J85" s="103"/>
      <c r="K85" s="103"/>
      <c r="L85" s="103"/>
      <c r="M85" s="103"/>
      <c r="N85" s="103"/>
      <c r="O85" s="103"/>
      <c r="P85" s="103"/>
      <c r="Q85" s="104"/>
    </row>
    <row r="86" spans="2:17">
      <c r="B86" s="235" t="s">
        <v>17</v>
      </c>
      <c r="C86" s="236"/>
      <c r="D86" s="236"/>
      <c r="E86" s="236"/>
      <c r="F86" s="236"/>
      <c r="G86" s="236"/>
      <c r="H86" s="236"/>
      <c r="I86" s="236"/>
      <c r="J86" s="236"/>
      <c r="K86" s="236"/>
      <c r="L86" s="236"/>
      <c r="M86" s="236"/>
      <c r="N86" s="236"/>
      <c r="O86" s="236"/>
      <c r="P86" s="236"/>
      <c r="Q86" s="237"/>
    </row>
    <row r="87" spans="2:17">
      <c r="B87" s="238"/>
      <c r="C87" s="239"/>
      <c r="D87" s="239"/>
      <c r="E87" s="239"/>
      <c r="F87" s="239"/>
      <c r="G87" s="239"/>
      <c r="H87" s="239"/>
      <c r="I87" s="239"/>
      <c r="J87" s="239"/>
      <c r="K87" s="239"/>
      <c r="L87" s="239"/>
      <c r="M87" s="239"/>
      <c r="N87" s="239"/>
      <c r="O87" s="239"/>
      <c r="P87" s="239"/>
      <c r="Q87" s="240"/>
    </row>
    <row r="88" spans="2:17" ht="24.95" customHeight="1">
      <c r="B88" s="256" t="s">
        <v>193</v>
      </c>
      <c r="C88" s="257"/>
      <c r="D88" s="257"/>
      <c r="E88" s="257"/>
      <c r="F88" s="257"/>
      <c r="G88" s="257"/>
      <c r="H88" s="257"/>
      <c r="I88" s="257"/>
      <c r="J88" s="257"/>
      <c r="K88" s="257"/>
      <c r="L88" s="257"/>
      <c r="M88" s="257"/>
      <c r="N88" s="257"/>
      <c r="O88" s="257"/>
      <c r="P88" s="257"/>
      <c r="Q88" s="258"/>
    </row>
    <row r="89" spans="2:17">
      <c r="B89" s="259"/>
      <c r="C89" s="257"/>
      <c r="D89" s="257"/>
      <c r="E89" s="257"/>
      <c r="F89" s="257"/>
      <c r="G89" s="257"/>
      <c r="H89" s="257"/>
      <c r="I89" s="257"/>
      <c r="J89" s="257"/>
      <c r="K89" s="257"/>
      <c r="L89" s="257"/>
      <c r="M89" s="257"/>
      <c r="N89" s="257"/>
      <c r="O89" s="257"/>
      <c r="P89" s="257"/>
      <c r="Q89" s="258"/>
    </row>
    <row r="90" spans="2:17">
      <c r="B90" s="259"/>
      <c r="C90" s="257"/>
      <c r="D90" s="257"/>
      <c r="E90" s="257"/>
      <c r="F90" s="257"/>
      <c r="G90" s="257"/>
      <c r="H90" s="257"/>
      <c r="I90" s="257"/>
      <c r="J90" s="257"/>
      <c r="K90" s="257"/>
      <c r="L90" s="257"/>
      <c r="M90" s="257"/>
      <c r="N90" s="257"/>
      <c r="O90" s="257"/>
      <c r="P90" s="257"/>
      <c r="Q90" s="258"/>
    </row>
    <row r="91" spans="2:17">
      <c r="B91" s="259"/>
      <c r="C91" s="257"/>
      <c r="D91" s="257"/>
      <c r="E91" s="257"/>
      <c r="F91" s="257"/>
      <c r="G91" s="257"/>
      <c r="H91" s="257"/>
      <c r="I91" s="257"/>
      <c r="J91" s="257"/>
      <c r="K91" s="257"/>
      <c r="L91" s="257"/>
      <c r="M91" s="257"/>
      <c r="N91" s="257"/>
      <c r="O91" s="257"/>
      <c r="P91" s="257"/>
      <c r="Q91" s="258"/>
    </row>
    <row r="92" spans="2:17">
      <c r="B92" s="259"/>
      <c r="C92" s="257"/>
      <c r="D92" s="257"/>
      <c r="E92" s="257"/>
      <c r="F92" s="257"/>
      <c r="G92" s="257"/>
      <c r="H92" s="257"/>
      <c r="I92" s="257"/>
      <c r="J92" s="257"/>
      <c r="K92" s="257"/>
      <c r="L92" s="257"/>
      <c r="M92" s="257"/>
      <c r="N92" s="257"/>
      <c r="O92" s="257"/>
      <c r="P92" s="257"/>
      <c r="Q92" s="258"/>
    </row>
    <row r="93" spans="2:17">
      <c r="B93" s="259"/>
      <c r="C93" s="257"/>
      <c r="D93" s="257"/>
      <c r="E93" s="257"/>
      <c r="F93" s="257"/>
      <c r="G93" s="257"/>
      <c r="H93" s="257"/>
      <c r="I93" s="257"/>
      <c r="J93" s="257"/>
      <c r="K93" s="257"/>
      <c r="L93" s="257"/>
      <c r="M93" s="257"/>
      <c r="N93" s="257"/>
      <c r="O93" s="257"/>
      <c r="P93" s="257"/>
      <c r="Q93" s="258"/>
    </row>
    <row r="94" spans="2:17">
      <c r="B94" s="259"/>
      <c r="C94" s="257"/>
      <c r="D94" s="257"/>
      <c r="E94" s="257"/>
      <c r="F94" s="257"/>
      <c r="G94" s="257"/>
      <c r="H94" s="257"/>
      <c r="I94" s="257"/>
      <c r="J94" s="257"/>
      <c r="K94" s="257"/>
      <c r="L94" s="257"/>
      <c r="M94" s="257"/>
      <c r="N94" s="257"/>
      <c r="O94" s="257"/>
      <c r="P94" s="257"/>
      <c r="Q94" s="258"/>
    </row>
    <row r="95" spans="2:17">
      <c r="B95" s="259"/>
      <c r="C95" s="257"/>
      <c r="D95" s="257"/>
      <c r="E95" s="257"/>
      <c r="F95" s="257"/>
      <c r="G95" s="257"/>
      <c r="H95" s="257"/>
      <c r="I95" s="257"/>
      <c r="J95" s="257"/>
      <c r="K95" s="257"/>
      <c r="L95" s="257"/>
      <c r="M95" s="257"/>
      <c r="N95" s="257"/>
      <c r="O95" s="257"/>
      <c r="P95" s="257"/>
      <c r="Q95" s="258"/>
    </row>
    <row r="96" spans="2:17">
      <c r="B96" s="259"/>
      <c r="C96" s="257"/>
      <c r="D96" s="257"/>
      <c r="E96" s="257"/>
      <c r="F96" s="257"/>
      <c r="G96" s="257"/>
      <c r="H96" s="257"/>
      <c r="I96" s="257"/>
      <c r="J96" s="257"/>
      <c r="K96" s="257"/>
      <c r="L96" s="257"/>
      <c r="M96" s="257"/>
      <c r="N96" s="257"/>
      <c r="O96" s="257"/>
      <c r="P96" s="257"/>
      <c r="Q96" s="258"/>
    </row>
    <row r="97" spans="2:17">
      <c r="B97" s="259"/>
      <c r="C97" s="257"/>
      <c r="D97" s="257"/>
      <c r="E97" s="257"/>
      <c r="F97" s="257"/>
      <c r="G97" s="257"/>
      <c r="H97" s="257"/>
      <c r="I97" s="257"/>
      <c r="J97" s="257"/>
      <c r="K97" s="257"/>
      <c r="L97" s="257"/>
      <c r="M97" s="257"/>
      <c r="N97" s="257"/>
      <c r="O97" s="257"/>
      <c r="P97" s="257"/>
      <c r="Q97" s="258"/>
    </row>
    <row r="98" spans="2:17" ht="21" customHeight="1">
      <c r="B98" s="259"/>
      <c r="C98" s="257"/>
      <c r="D98" s="257"/>
      <c r="E98" s="257"/>
      <c r="F98" s="257"/>
      <c r="G98" s="257"/>
      <c r="H98" s="257"/>
      <c r="I98" s="257"/>
      <c r="J98" s="257"/>
      <c r="K98" s="257"/>
      <c r="L98" s="257"/>
      <c r="M98" s="257"/>
      <c r="N98" s="257"/>
      <c r="O98" s="257"/>
      <c r="P98" s="257"/>
      <c r="Q98" s="258"/>
    </row>
    <row r="99" spans="2:17">
      <c r="B99" s="259"/>
      <c r="C99" s="257"/>
      <c r="D99" s="257"/>
      <c r="E99" s="257"/>
      <c r="F99" s="257"/>
      <c r="G99" s="257"/>
      <c r="H99" s="257"/>
      <c r="I99" s="257"/>
      <c r="J99" s="257"/>
      <c r="K99" s="257"/>
      <c r="L99" s="257"/>
      <c r="M99" s="257"/>
      <c r="N99" s="257"/>
      <c r="O99" s="257"/>
      <c r="P99" s="257"/>
      <c r="Q99" s="258"/>
    </row>
    <row r="100" spans="2:17" ht="16.5" thickBot="1">
      <c r="B100" s="260"/>
      <c r="C100" s="261"/>
      <c r="D100" s="261"/>
      <c r="E100" s="261"/>
      <c r="F100" s="261"/>
      <c r="G100" s="261"/>
      <c r="H100" s="261"/>
      <c r="I100" s="261"/>
      <c r="J100" s="261"/>
      <c r="K100" s="261"/>
      <c r="L100" s="261"/>
      <c r="M100" s="261"/>
      <c r="N100" s="261"/>
      <c r="O100" s="261"/>
      <c r="P100" s="261"/>
      <c r="Q100" s="262"/>
    </row>
  </sheetData>
  <mergeCells count="28">
    <mergeCell ref="B86:Q87"/>
    <mergeCell ref="B88:Q100"/>
    <mergeCell ref="B47:Q62"/>
    <mergeCell ref="B63:Q64"/>
    <mergeCell ref="D65:Q65"/>
    <mergeCell ref="B66:Q74"/>
    <mergeCell ref="B75:Q76"/>
    <mergeCell ref="C77:P77"/>
    <mergeCell ref="B79:C79"/>
    <mergeCell ref="B45:Q46"/>
    <mergeCell ref="B8:F8"/>
    <mergeCell ref="G8:M8"/>
    <mergeCell ref="N8:Q8"/>
    <mergeCell ref="B9:F10"/>
    <mergeCell ref="G9:M10"/>
    <mergeCell ref="N9:Q10"/>
    <mergeCell ref="B11:Q11"/>
    <mergeCell ref="B12:Q18"/>
    <mergeCell ref="B19:Q19"/>
    <mergeCell ref="B32:Q32"/>
    <mergeCell ref="B33:Q44"/>
    <mergeCell ref="F2:L7"/>
    <mergeCell ref="M2:M3"/>
    <mergeCell ref="N2:Q3"/>
    <mergeCell ref="M4:M5"/>
    <mergeCell ref="N4:Q5"/>
    <mergeCell ref="M6:M7"/>
    <mergeCell ref="N6:Q7"/>
  </mergeCells>
  <phoneticPr fontId="20" type="noConversion"/>
  <hyperlinks>
    <hyperlink ref="C77" location="'v1 Field Cage--Details'!A1" display="(follow link for detailed summary)"/>
    <hyperlink ref="C77:P77" location="'Cryogenic Systems - Details'!A1" display="(follow link for detailed summary)"/>
    <hyperlink ref="N6:Q7" r:id="rId1" display="docdb link 63"/>
    <hyperlink ref="B33:Q44" r:id="rId2" display="https://docdb.sphenix.bnl.gov/0000/000063/003/Past Project Procument List %28Cryo%29.pdf"/>
  </hyperlinks>
  <pageMargins left="0.7" right="0.7" top="0.75" bottom="0.75" header="0.3" footer="0.3"/>
  <pageSetup orientation="portrait" r:id="rId3"/>
  <ignoredErrors>
    <ignoredError sqref="D78" unlockedFormula="1"/>
  </ignoredError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B1:Q100"/>
  <sheetViews>
    <sheetView topLeftCell="A80" workbookViewId="0">
      <selection activeCell="I82" sqref="I82"/>
    </sheetView>
  </sheetViews>
  <sheetFormatPr defaultColWidth="10.875" defaultRowHeight="15.75"/>
  <cols>
    <col min="1" max="1" width="3.5" style="6" customWidth="1"/>
    <col min="2" max="2" width="5" style="6" customWidth="1"/>
    <col min="3" max="3" width="6.125" style="6" customWidth="1"/>
    <col min="4" max="4" width="15.5" style="6" customWidth="1"/>
    <col min="5" max="12" width="10.875" style="6"/>
    <col min="13" max="13" width="16" style="6" customWidth="1"/>
    <col min="14" max="16384" width="10.875" style="6"/>
  </cols>
  <sheetData>
    <row r="1" spans="2:17" ht="16.5" thickBot="1"/>
    <row r="2" spans="2:17" ht="26.1" customHeight="1">
      <c r="B2" s="1"/>
      <c r="C2" s="2"/>
      <c r="D2" s="2"/>
      <c r="E2" s="2"/>
      <c r="F2" s="207" t="s">
        <v>20</v>
      </c>
      <c r="G2" s="181"/>
      <c r="H2" s="181"/>
      <c r="I2" s="181"/>
      <c r="J2" s="181"/>
      <c r="K2" s="181"/>
      <c r="L2" s="208"/>
      <c r="M2" s="216" t="s">
        <v>1</v>
      </c>
      <c r="N2" s="211">
        <v>43554</v>
      </c>
      <c r="O2" s="212"/>
      <c r="P2" s="212"/>
      <c r="Q2" s="213"/>
    </row>
    <row r="3" spans="2:17" ht="15.95" customHeight="1" thickBot="1">
      <c r="B3" s="3"/>
      <c r="C3" s="4"/>
      <c r="D3" s="4"/>
      <c r="E3" s="4"/>
      <c r="F3" s="209"/>
      <c r="G3" s="184"/>
      <c r="H3" s="184"/>
      <c r="I3" s="184"/>
      <c r="J3" s="184"/>
      <c r="K3" s="184"/>
      <c r="L3" s="210"/>
      <c r="M3" s="217"/>
      <c r="N3" s="214"/>
      <c r="O3" s="214"/>
      <c r="P3" s="214"/>
      <c r="Q3" s="215"/>
    </row>
    <row r="4" spans="2:17" ht="18" customHeight="1">
      <c r="B4" s="3"/>
      <c r="C4" s="4"/>
      <c r="D4" s="4"/>
      <c r="E4" s="4"/>
      <c r="F4" s="209"/>
      <c r="G4" s="184"/>
      <c r="H4" s="184"/>
      <c r="I4" s="184"/>
      <c r="J4" s="184"/>
      <c r="K4" s="184"/>
      <c r="L4" s="210"/>
      <c r="M4" s="216" t="s">
        <v>0</v>
      </c>
      <c r="N4" s="212" t="s">
        <v>41</v>
      </c>
      <c r="O4" s="212"/>
      <c r="P4" s="212"/>
      <c r="Q4" s="213"/>
    </row>
    <row r="5" spans="2:17" ht="16.5" thickBot="1">
      <c r="B5" s="3"/>
      <c r="C5" s="4"/>
      <c r="D5" s="4"/>
      <c r="E5" s="4"/>
      <c r="F5" s="209"/>
      <c r="G5" s="184"/>
      <c r="H5" s="184"/>
      <c r="I5" s="184"/>
      <c r="J5" s="184"/>
      <c r="K5" s="184"/>
      <c r="L5" s="210"/>
      <c r="M5" s="218"/>
      <c r="N5" s="219"/>
      <c r="O5" s="219"/>
      <c r="P5" s="219"/>
      <c r="Q5" s="220"/>
    </row>
    <row r="6" spans="2:17" ht="21" customHeight="1">
      <c r="B6" s="3"/>
      <c r="C6" s="4"/>
      <c r="D6" s="4"/>
      <c r="E6" s="4"/>
      <c r="F6" s="209"/>
      <c r="G6" s="184"/>
      <c r="H6" s="184"/>
      <c r="I6" s="184"/>
      <c r="J6" s="184"/>
      <c r="K6" s="184"/>
      <c r="L6" s="184"/>
      <c r="M6" s="221" t="s">
        <v>2</v>
      </c>
      <c r="N6" s="223" t="s">
        <v>45</v>
      </c>
      <c r="O6" s="224"/>
      <c r="P6" s="224"/>
      <c r="Q6" s="225"/>
    </row>
    <row r="7" spans="2:17" ht="16.5" thickBot="1">
      <c r="B7" s="3"/>
      <c r="C7" s="4"/>
      <c r="D7" s="4"/>
      <c r="E7" s="4"/>
      <c r="F7" s="209"/>
      <c r="G7" s="187"/>
      <c r="H7" s="187"/>
      <c r="I7" s="187"/>
      <c r="J7" s="187"/>
      <c r="K7" s="187"/>
      <c r="L7" s="187"/>
      <c r="M7" s="222"/>
      <c r="N7" s="226"/>
      <c r="O7" s="227"/>
      <c r="P7" s="227"/>
      <c r="Q7" s="228"/>
    </row>
    <row r="8" spans="2:17" s="13" customFormat="1" ht="27" customHeight="1">
      <c r="B8" s="229" t="s">
        <v>21</v>
      </c>
      <c r="C8" s="230"/>
      <c r="D8" s="230"/>
      <c r="E8" s="230"/>
      <c r="F8" s="231"/>
      <c r="G8" s="229" t="s">
        <v>22</v>
      </c>
      <c r="H8" s="230"/>
      <c r="I8" s="230"/>
      <c r="J8" s="230"/>
      <c r="K8" s="230"/>
      <c r="L8" s="230"/>
      <c r="M8" s="247"/>
      <c r="N8" s="248" t="s">
        <v>23</v>
      </c>
      <c r="O8" s="249"/>
      <c r="P8" s="249"/>
      <c r="Q8" s="247"/>
    </row>
    <row r="9" spans="2:17">
      <c r="B9" s="241" t="s">
        <v>42</v>
      </c>
      <c r="C9" s="242"/>
      <c r="D9" s="242"/>
      <c r="E9" s="242"/>
      <c r="F9" s="243"/>
      <c r="G9" s="241" t="s">
        <v>298</v>
      </c>
      <c r="H9" s="242"/>
      <c r="I9" s="242"/>
      <c r="J9" s="242"/>
      <c r="K9" s="242"/>
      <c r="L9" s="242"/>
      <c r="M9" s="243"/>
      <c r="N9" s="250"/>
      <c r="O9" s="251"/>
      <c r="P9" s="251"/>
      <c r="Q9" s="252"/>
    </row>
    <row r="10" spans="2:17" ht="16.5" thickBot="1">
      <c r="B10" s="244"/>
      <c r="C10" s="245"/>
      <c r="D10" s="245"/>
      <c r="E10" s="245"/>
      <c r="F10" s="246"/>
      <c r="G10" s="244"/>
      <c r="H10" s="245"/>
      <c r="I10" s="245"/>
      <c r="J10" s="245"/>
      <c r="K10" s="245"/>
      <c r="L10" s="245"/>
      <c r="M10" s="246"/>
      <c r="N10" s="253"/>
      <c r="O10" s="254"/>
      <c r="P10" s="254"/>
      <c r="Q10" s="255"/>
    </row>
    <row r="11" spans="2:17" s="13" customFormat="1" ht="27" customHeight="1">
      <c r="B11" s="229" t="s">
        <v>3</v>
      </c>
      <c r="C11" s="230"/>
      <c r="D11" s="230"/>
      <c r="E11" s="230"/>
      <c r="F11" s="230"/>
      <c r="G11" s="230"/>
      <c r="H11" s="230"/>
      <c r="I11" s="230"/>
      <c r="J11" s="230"/>
      <c r="K11" s="230"/>
      <c r="L11" s="230"/>
      <c r="M11" s="230"/>
      <c r="N11" s="230"/>
      <c r="O11" s="230"/>
      <c r="P11" s="230"/>
      <c r="Q11" s="231"/>
    </row>
    <row r="12" spans="2:17" ht="18" customHeight="1">
      <c r="B12" s="284" t="s">
        <v>107</v>
      </c>
      <c r="C12" s="285"/>
      <c r="D12" s="285"/>
      <c r="E12" s="285"/>
      <c r="F12" s="285"/>
      <c r="G12" s="285"/>
      <c r="H12" s="285"/>
      <c r="I12" s="285"/>
      <c r="J12" s="285"/>
      <c r="K12" s="285"/>
      <c r="L12" s="285"/>
      <c r="M12" s="285"/>
      <c r="N12" s="285"/>
      <c r="O12" s="285"/>
      <c r="P12" s="285"/>
      <c r="Q12" s="286"/>
    </row>
    <row r="13" spans="2:17" ht="18" customHeight="1">
      <c r="B13" s="284"/>
      <c r="C13" s="285"/>
      <c r="D13" s="285"/>
      <c r="E13" s="285"/>
      <c r="F13" s="285"/>
      <c r="G13" s="285"/>
      <c r="H13" s="285"/>
      <c r="I13" s="285"/>
      <c r="J13" s="285"/>
      <c r="K13" s="285"/>
      <c r="L13" s="285"/>
      <c r="M13" s="285"/>
      <c r="N13" s="285"/>
      <c r="O13" s="285"/>
      <c r="P13" s="285"/>
      <c r="Q13" s="286"/>
    </row>
    <row r="14" spans="2:17" ht="18" customHeight="1">
      <c r="B14" s="284"/>
      <c r="C14" s="285"/>
      <c r="D14" s="285"/>
      <c r="E14" s="285"/>
      <c r="F14" s="285"/>
      <c r="G14" s="285"/>
      <c r="H14" s="285"/>
      <c r="I14" s="285"/>
      <c r="J14" s="285"/>
      <c r="K14" s="285"/>
      <c r="L14" s="285"/>
      <c r="M14" s="285"/>
      <c r="N14" s="285"/>
      <c r="O14" s="285"/>
      <c r="P14" s="285"/>
      <c r="Q14" s="286"/>
    </row>
    <row r="15" spans="2:17">
      <c r="B15" s="284"/>
      <c r="C15" s="285"/>
      <c r="D15" s="285"/>
      <c r="E15" s="285"/>
      <c r="F15" s="285"/>
      <c r="G15" s="285"/>
      <c r="H15" s="285"/>
      <c r="I15" s="285"/>
      <c r="J15" s="285"/>
      <c r="K15" s="285"/>
      <c r="L15" s="285"/>
      <c r="M15" s="285"/>
      <c r="N15" s="285"/>
      <c r="O15" s="285"/>
      <c r="P15" s="285"/>
      <c r="Q15" s="286"/>
    </row>
    <row r="16" spans="2:17">
      <c r="B16" s="284"/>
      <c r="C16" s="285"/>
      <c r="D16" s="285"/>
      <c r="E16" s="285"/>
      <c r="F16" s="285"/>
      <c r="G16" s="285"/>
      <c r="H16" s="285"/>
      <c r="I16" s="285"/>
      <c r="J16" s="285"/>
      <c r="K16" s="285"/>
      <c r="L16" s="285"/>
      <c r="M16" s="285"/>
      <c r="N16" s="285"/>
      <c r="O16" s="285"/>
      <c r="P16" s="285"/>
      <c r="Q16" s="286"/>
    </row>
    <row r="17" spans="2:17">
      <c r="B17" s="284"/>
      <c r="C17" s="285"/>
      <c r="D17" s="285"/>
      <c r="E17" s="285"/>
      <c r="F17" s="285"/>
      <c r="G17" s="285"/>
      <c r="H17" s="285"/>
      <c r="I17" s="285"/>
      <c r="J17" s="285"/>
      <c r="K17" s="285"/>
      <c r="L17" s="285"/>
      <c r="M17" s="285"/>
      <c r="N17" s="285"/>
      <c r="O17" s="285"/>
      <c r="P17" s="285"/>
      <c r="Q17" s="286"/>
    </row>
    <row r="18" spans="2:17" ht="16.5" thickBot="1">
      <c r="B18" s="287"/>
      <c r="C18" s="288"/>
      <c r="D18" s="288"/>
      <c r="E18" s="288"/>
      <c r="F18" s="288"/>
      <c r="G18" s="288"/>
      <c r="H18" s="288"/>
      <c r="I18" s="288"/>
      <c r="J18" s="288"/>
      <c r="K18" s="288"/>
      <c r="L18" s="288"/>
      <c r="M18" s="288"/>
      <c r="N18" s="288"/>
      <c r="O18" s="288"/>
      <c r="P18" s="288"/>
      <c r="Q18" s="289"/>
    </row>
    <row r="19" spans="2:17" s="13" customFormat="1" ht="27" customHeight="1">
      <c r="B19" s="229" t="s">
        <v>4</v>
      </c>
      <c r="C19" s="230"/>
      <c r="D19" s="230"/>
      <c r="E19" s="230"/>
      <c r="F19" s="230"/>
      <c r="G19" s="230"/>
      <c r="H19" s="230"/>
      <c r="I19" s="230"/>
      <c r="J19" s="230"/>
      <c r="K19" s="230"/>
      <c r="L19" s="230"/>
      <c r="M19" s="230"/>
      <c r="N19" s="230"/>
      <c r="O19" s="230"/>
      <c r="P19" s="230"/>
      <c r="Q19" s="231"/>
    </row>
    <row r="20" spans="2:17">
      <c r="B20" s="5"/>
      <c r="Q20" s="7"/>
    </row>
    <row r="21" spans="2:17">
      <c r="B21" s="5"/>
      <c r="Q21" s="7"/>
    </row>
    <row r="22" spans="2:17" ht="19.5" thickBot="1">
      <c r="B22" s="5"/>
      <c r="C22" s="12"/>
      <c r="D22" s="11" t="s">
        <v>5</v>
      </c>
      <c r="Q22" s="7"/>
    </row>
    <row r="23" spans="2:17" ht="19.5" thickBot="1">
      <c r="B23" s="5"/>
      <c r="C23" s="12"/>
      <c r="D23" s="11" t="s">
        <v>6</v>
      </c>
      <c r="Q23" s="7"/>
    </row>
    <row r="24" spans="2:17" ht="19.5" thickBot="1">
      <c r="B24" s="5"/>
      <c r="C24" s="12"/>
      <c r="D24" s="11" t="s">
        <v>7</v>
      </c>
      <c r="Q24" s="7"/>
    </row>
    <row r="25" spans="2:17" ht="19.5" thickBot="1">
      <c r="B25" s="5"/>
      <c r="C25" s="12"/>
      <c r="D25" s="11" t="s">
        <v>8</v>
      </c>
      <c r="Q25" s="7"/>
    </row>
    <row r="26" spans="2:17" ht="19.5" thickBot="1">
      <c r="B26" s="5"/>
      <c r="C26" s="12"/>
      <c r="D26" s="11" t="s">
        <v>9</v>
      </c>
      <c r="Q26" s="7"/>
    </row>
    <row r="27" spans="2:17" ht="19.5" thickBot="1">
      <c r="B27" s="5"/>
      <c r="C27" s="12" t="s">
        <v>35</v>
      </c>
      <c r="D27" s="11" t="s">
        <v>10</v>
      </c>
      <c r="Q27" s="7"/>
    </row>
    <row r="28" spans="2:17" ht="19.5" thickBot="1">
      <c r="B28" s="5"/>
      <c r="C28" s="12"/>
      <c r="D28" s="11" t="s">
        <v>11</v>
      </c>
      <c r="Q28" s="7"/>
    </row>
    <row r="29" spans="2:17" ht="19.5" thickBot="1">
      <c r="B29" s="5"/>
      <c r="C29" s="12"/>
      <c r="D29" s="11" t="s">
        <v>12</v>
      </c>
      <c r="Q29" s="7"/>
    </row>
    <row r="30" spans="2:17">
      <c r="B30" s="5"/>
      <c r="Q30" s="7"/>
    </row>
    <row r="31" spans="2:17" ht="16.5" thickBot="1">
      <c r="B31" s="8"/>
      <c r="C31" s="9"/>
      <c r="D31" s="9"/>
      <c r="E31" s="9"/>
      <c r="F31" s="9"/>
      <c r="G31" s="9"/>
      <c r="H31" s="9"/>
      <c r="I31" s="9"/>
      <c r="J31" s="9"/>
      <c r="K31" s="9"/>
      <c r="L31" s="9"/>
      <c r="M31" s="9"/>
      <c r="N31" s="9"/>
      <c r="O31" s="9"/>
      <c r="P31" s="9"/>
      <c r="Q31" s="10"/>
    </row>
    <row r="32" spans="2:17" s="13" customFormat="1" ht="26.1" customHeight="1" thickBot="1">
      <c r="B32" s="235" t="s">
        <v>13</v>
      </c>
      <c r="C32" s="236"/>
      <c r="D32" s="236"/>
      <c r="E32" s="236"/>
      <c r="F32" s="236"/>
      <c r="G32" s="236"/>
      <c r="H32" s="236"/>
      <c r="I32" s="236"/>
      <c r="J32" s="236"/>
      <c r="K32" s="236"/>
      <c r="L32" s="236"/>
      <c r="M32" s="236"/>
      <c r="N32" s="236"/>
      <c r="O32" s="236"/>
      <c r="P32" s="236"/>
      <c r="Q32" s="237"/>
    </row>
    <row r="33" spans="2:17">
      <c r="B33" s="294" t="s">
        <v>194</v>
      </c>
      <c r="C33" s="265"/>
      <c r="D33" s="265"/>
      <c r="E33" s="265"/>
      <c r="F33" s="265"/>
      <c r="G33" s="265"/>
      <c r="H33" s="265"/>
      <c r="I33" s="265"/>
      <c r="J33" s="265"/>
      <c r="K33" s="265"/>
      <c r="L33" s="265"/>
      <c r="M33" s="265"/>
      <c r="N33" s="265"/>
      <c r="O33" s="265"/>
      <c r="P33" s="265"/>
      <c r="Q33" s="266"/>
    </row>
    <row r="34" spans="2:17">
      <c r="B34" s="267"/>
      <c r="C34" s="268"/>
      <c r="D34" s="268"/>
      <c r="E34" s="268"/>
      <c r="F34" s="268"/>
      <c r="G34" s="268"/>
      <c r="H34" s="268"/>
      <c r="I34" s="268"/>
      <c r="J34" s="268"/>
      <c r="K34" s="268"/>
      <c r="L34" s="268"/>
      <c r="M34" s="268"/>
      <c r="N34" s="268"/>
      <c r="O34" s="268"/>
      <c r="P34" s="268"/>
      <c r="Q34" s="269"/>
    </row>
    <row r="35" spans="2:17">
      <c r="B35" s="267"/>
      <c r="C35" s="268"/>
      <c r="D35" s="268"/>
      <c r="E35" s="268"/>
      <c r="F35" s="268"/>
      <c r="G35" s="268"/>
      <c r="H35" s="268"/>
      <c r="I35" s="268"/>
      <c r="J35" s="268"/>
      <c r="K35" s="268"/>
      <c r="L35" s="268"/>
      <c r="M35" s="268"/>
      <c r="N35" s="268"/>
      <c r="O35" s="268"/>
      <c r="P35" s="268"/>
      <c r="Q35" s="269"/>
    </row>
    <row r="36" spans="2:17">
      <c r="B36" s="267"/>
      <c r="C36" s="268"/>
      <c r="D36" s="268"/>
      <c r="E36" s="268"/>
      <c r="F36" s="268"/>
      <c r="G36" s="268"/>
      <c r="H36" s="268"/>
      <c r="I36" s="268"/>
      <c r="J36" s="268"/>
      <c r="K36" s="268"/>
      <c r="L36" s="268"/>
      <c r="M36" s="268"/>
      <c r="N36" s="268"/>
      <c r="O36" s="268"/>
      <c r="P36" s="268"/>
      <c r="Q36" s="269"/>
    </row>
    <row r="37" spans="2:17">
      <c r="B37" s="267"/>
      <c r="C37" s="268"/>
      <c r="D37" s="268"/>
      <c r="E37" s="268"/>
      <c r="F37" s="268"/>
      <c r="G37" s="268"/>
      <c r="H37" s="268"/>
      <c r="I37" s="268"/>
      <c r="J37" s="268"/>
      <c r="K37" s="268"/>
      <c r="L37" s="268"/>
      <c r="M37" s="268"/>
      <c r="N37" s="268"/>
      <c r="O37" s="268"/>
      <c r="P37" s="268"/>
      <c r="Q37" s="269"/>
    </row>
    <row r="38" spans="2:17">
      <c r="B38" s="267"/>
      <c r="C38" s="268"/>
      <c r="D38" s="268"/>
      <c r="E38" s="268"/>
      <c r="F38" s="268"/>
      <c r="G38" s="268"/>
      <c r="H38" s="268"/>
      <c r="I38" s="268"/>
      <c r="J38" s="268"/>
      <c r="K38" s="268"/>
      <c r="L38" s="268"/>
      <c r="M38" s="268"/>
      <c r="N38" s="268"/>
      <c r="O38" s="268"/>
      <c r="P38" s="268"/>
      <c r="Q38" s="269"/>
    </row>
    <row r="39" spans="2:17">
      <c r="B39" s="267"/>
      <c r="C39" s="268"/>
      <c r="D39" s="268"/>
      <c r="E39" s="268"/>
      <c r="F39" s="268"/>
      <c r="G39" s="268"/>
      <c r="H39" s="268"/>
      <c r="I39" s="268"/>
      <c r="J39" s="268"/>
      <c r="K39" s="268"/>
      <c r="L39" s="268"/>
      <c r="M39" s="268"/>
      <c r="N39" s="268"/>
      <c r="O39" s="268"/>
      <c r="P39" s="268"/>
      <c r="Q39" s="269"/>
    </row>
    <row r="40" spans="2:17">
      <c r="B40" s="267"/>
      <c r="C40" s="268"/>
      <c r="D40" s="268"/>
      <c r="E40" s="268"/>
      <c r="F40" s="268"/>
      <c r="G40" s="268"/>
      <c r="H40" s="268"/>
      <c r="I40" s="268"/>
      <c r="J40" s="268"/>
      <c r="K40" s="268"/>
      <c r="L40" s="268"/>
      <c r="M40" s="268"/>
      <c r="N40" s="268"/>
      <c r="O40" s="268"/>
      <c r="P40" s="268"/>
      <c r="Q40" s="269"/>
    </row>
    <row r="41" spans="2:17">
      <c r="B41" s="267"/>
      <c r="C41" s="268"/>
      <c r="D41" s="268"/>
      <c r="E41" s="268"/>
      <c r="F41" s="268"/>
      <c r="G41" s="268"/>
      <c r="H41" s="268"/>
      <c r="I41" s="268"/>
      <c r="J41" s="268"/>
      <c r="K41" s="268"/>
      <c r="L41" s="268"/>
      <c r="M41" s="268"/>
      <c r="N41" s="268"/>
      <c r="O41" s="268"/>
      <c r="P41" s="268"/>
      <c r="Q41" s="269"/>
    </row>
    <row r="42" spans="2:17">
      <c r="B42" s="267"/>
      <c r="C42" s="268"/>
      <c r="D42" s="268"/>
      <c r="E42" s="268"/>
      <c r="F42" s="268"/>
      <c r="G42" s="268"/>
      <c r="H42" s="268"/>
      <c r="I42" s="268"/>
      <c r="J42" s="268"/>
      <c r="K42" s="268"/>
      <c r="L42" s="268"/>
      <c r="M42" s="268"/>
      <c r="N42" s="268"/>
      <c r="O42" s="268"/>
      <c r="P42" s="268"/>
      <c r="Q42" s="269"/>
    </row>
    <row r="43" spans="2:17">
      <c r="B43" s="267"/>
      <c r="C43" s="268"/>
      <c r="D43" s="268"/>
      <c r="E43" s="268"/>
      <c r="F43" s="268"/>
      <c r="G43" s="268"/>
      <c r="H43" s="268"/>
      <c r="I43" s="268"/>
      <c r="J43" s="268"/>
      <c r="K43" s="268"/>
      <c r="L43" s="268"/>
      <c r="M43" s="268"/>
      <c r="N43" s="268"/>
      <c r="O43" s="268"/>
      <c r="P43" s="268"/>
      <c r="Q43" s="269"/>
    </row>
    <row r="44" spans="2:17" ht="16.5" thickBot="1">
      <c r="B44" s="270"/>
      <c r="C44" s="271"/>
      <c r="D44" s="271"/>
      <c r="E44" s="271"/>
      <c r="F44" s="271"/>
      <c r="G44" s="271"/>
      <c r="H44" s="271"/>
      <c r="I44" s="271"/>
      <c r="J44" s="271"/>
      <c r="K44" s="271"/>
      <c r="L44" s="271"/>
      <c r="M44" s="271"/>
      <c r="N44" s="271"/>
      <c r="O44" s="271"/>
      <c r="P44" s="271"/>
      <c r="Q44" s="272"/>
    </row>
    <row r="45" spans="2:17">
      <c r="B45" s="235" t="s">
        <v>14</v>
      </c>
      <c r="C45" s="236"/>
      <c r="D45" s="236"/>
      <c r="E45" s="236"/>
      <c r="F45" s="236"/>
      <c r="G45" s="236"/>
      <c r="H45" s="236"/>
      <c r="I45" s="236"/>
      <c r="J45" s="236"/>
      <c r="K45" s="236"/>
      <c r="L45" s="236"/>
      <c r="M45" s="236"/>
      <c r="N45" s="236"/>
      <c r="O45" s="236"/>
      <c r="P45" s="236"/>
      <c r="Q45" s="237"/>
    </row>
    <row r="46" spans="2:17">
      <c r="B46" s="238"/>
      <c r="C46" s="239"/>
      <c r="D46" s="239"/>
      <c r="E46" s="239"/>
      <c r="F46" s="239"/>
      <c r="G46" s="239"/>
      <c r="H46" s="239"/>
      <c r="I46" s="239"/>
      <c r="J46" s="239"/>
      <c r="K46" s="239"/>
      <c r="L46" s="239"/>
      <c r="M46" s="239"/>
      <c r="N46" s="239"/>
      <c r="O46" s="239"/>
      <c r="P46" s="239"/>
      <c r="Q46" s="240"/>
    </row>
    <row r="47" spans="2:17">
      <c r="B47" s="295" t="s">
        <v>182</v>
      </c>
      <c r="C47" s="274"/>
      <c r="D47" s="274"/>
      <c r="E47" s="274"/>
      <c r="F47" s="274"/>
      <c r="G47" s="274"/>
      <c r="H47" s="274"/>
      <c r="I47" s="274"/>
      <c r="J47" s="274"/>
      <c r="K47" s="274"/>
      <c r="L47" s="274"/>
      <c r="M47" s="274"/>
      <c r="N47" s="274"/>
      <c r="O47" s="274"/>
      <c r="P47" s="274"/>
      <c r="Q47" s="275"/>
    </row>
    <row r="48" spans="2:17">
      <c r="B48" s="273"/>
      <c r="C48" s="274"/>
      <c r="D48" s="274"/>
      <c r="E48" s="274"/>
      <c r="F48" s="274"/>
      <c r="G48" s="274"/>
      <c r="H48" s="274"/>
      <c r="I48" s="274"/>
      <c r="J48" s="274"/>
      <c r="K48" s="274"/>
      <c r="L48" s="274"/>
      <c r="M48" s="274"/>
      <c r="N48" s="274"/>
      <c r="O48" s="274"/>
      <c r="P48" s="274"/>
      <c r="Q48" s="275"/>
    </row>
    <row r="49" spans="2:17">
      <c r="B49" s="273"/>
      <c r="C49" s="274"/>
      <c r="D49" s="274"/>
      <c r="E49" s="274"/>
      <c r="F49" s="274"/>
      <c r="G49" s="274"/>
      <c r="H49" s="274"/>
      <c r="I49" s="274"/>
      <c r="J49" s="274"/>
      <c r="K49" s="274"/>
      <c r="L49" s="274"/>
      <c r="M49" s="274"/>
      <c r="N49" s="274"/>
      <c r="O49" s="274"/>
      <c r="P49" s="274"/>
      <c r="Q49" s="275"/>
    </row>
    <row r="50" spans="2:17">
      <c r="B50" s="273"/>
      <c r="C50" s="274"/>
      <c r="D50" s="274"/>
      <c r="E50" s="274"/>
      <c r="F50" s="274"/>
      <c r="G50" s="274"/>
      <c r="H50" s="274"/>
      <c r="I50" s="274"/>
      <c r="J50" s="274"/>
      <c r="K50" s="274"/>
      <c r="L50" s="274"/>
      <c r="M50" s="274"/>
      <c r="N50" s="274"/>
      <c r="O50" s="274"/>
      <c r="P50" s="274"/>
      <c r="Q50" s="275"/>
    </row>
    <row r="51" spans="2:17">
      <c r="B51" s="273"/>
      <c r="C51" s="274"/>
      <c r="D51" s="274"/>
      <c r="E51" s="274"/>
      <c r="F51" s="274"/>
      <c r="G51" s="274"/>
      <c r="H51" s="274"/>
      <c r="I51" s="274"/>
      <c r="J51" s="274"/>
      <c r="K51" s="274"/>
      <c r="L51" s="274"/>
      <c r="M51" s="274"/>
      <c r="N51" s="274"/>
      <c r="O51" s="274"/>
      <c r="P51" s="274"/>
      <c r="Q51" s="275"/>
    </row>
    <row r="52" spans="2:17">
      <c r="B52" s="273"/>
      <c r="C52" s="274"/>
      <c r="D52" s="274"/>
      <c r="E52" s="274"/>
      <c r="F52" s="274"/>
      <c r="G52" s="274"/>
      <c r="H52" s="274"/>
      <c r="I52" s="274"/>
      <c r="J52" s="274"/>
      <c r="K52" s="274"/>
      <c r="L52" s="274"/>
      <c r="M52" s="274"/>
      <c r="N52" s="274"/>
      <c r="O52" s="274"/>
      <c r="P52" s="274"/>
      <c r="Q52" s="275"/>
    </row>
    <row r="53" spans="2:17">
      <c r="B53" s="273"/>
      <c r="C53" s="274"/>
      <c r="D53" s="274"/>
      <c r="E53" s="274"/>
      <c r="F53" s="274"/>
      <c r="G53" s="274"/>
      <c r="H53" s="274"/>
      <c r="I53" s="274"/>
      <c r="J53" s="274"/>
      <c r="K53" s="274"/>
      <c r="L53" s="274"/>
      <c r="M53" s="274"/>
      <c r="N53" s="274"/>
      <c r="O53" s="274"/>
      <c r="P53" s="274"/>
      <c r="Q53" s="275"/>
    </row>
    <row r="54" spans="2:17">
      <c r="B54" s="273"/>
      <c r="C54" s="274"/>
      <c r="D54" s="274"/>
      <c r="E54" s="274"/>
      <c r="F54" s="274"/>
      <c r="G54" s="274"/>
      <c r="H54" s="274"/>
      <c r="I54" s="274"/>
      <c r="J54" s="274"/>
      <c r="K54" s="274"/>
      <c r="L54" s="274"/>
      <c r="M54" s="274"/>
      <c r="N54" s="274"/>
      <c r="O54" s="274"/>
      <c r="P54" s="274"/>
      <c r="Q54" s="275"/>
    </row>
    <row r="55" spans="2:17">
      <c r="B55" s="273"/>
      <c r="C55" s="274"/>
      <c r="D55" s="274"/>
      <c r="E55" s="274"/>
      <c r="F55" s="274"/>
      <c r="G55" s="274"/>
      <c r="H55" s="274"/>
      <c r="I55" s="274"/>
      <c r="J55" s="274"/>
      <c r="K55" s="274"/>
      <c r="L55" s="274"/>
      <c r="M55" s="274"/>
      <c r="N55" s="274"/>
      <c r="O55" s="274"/>
      <c r="P55" s="274"/>
      <c r="Q55" s="275"/>
    </row>
    <row r="56" spans="2:17">
      <c r="B56" s="273"/>
      <c r="C56" s="274"/>
      <c r="D56" s="274"/>
      <c r="E56" s="274"/>
      <c r="F56" s="274"/>
      <c r="G56" s="274"/>
      <c r="H56" s="274"/>
      <c r="I56" s="274"/>
      <c r="J56" s="274"/>
      <c r="K56" s="274"/>
      <c r="L56" s="274"/>
      <c r="M56" s="274"/>
      <c r="N56" s="274"/>
      <c r="O56" s="274"/>
      <c r="P56" s="274"/>
      <c r="Q56" s="275"/>
    </row>
    <row r="57" spans="2:17">
      <c r="B57" s="273"/>
      <c r="C57" s="274"/>
      <c r="D57" s="274"/>
      <c r="E57" s="274"/>
      <c r="F57" s="274"/>
      <c r="G57" s="274"/>
      <c r="H57" s="274"/>
      <c r="I57" s="274"/>
      <c r="J57" s="274"/>
      <c r="K57" s="274"/>
      <c r="L57" s="274"/>
      <c r="M57" s="274"/>
      <c r="N57" s="274"/>
      <c r="O57" s="274"/>
      <c r="P57" s="274"/>
      <c r="Q57" s="275"/>
    </row>
    <row r="58" spans="2:17">
      <c r="B58" s="273"/>
      <c r="C58" s="274"/>
      <c r="D58" s="274"/>
      <c r="E58" s="274"/>
      <c r="F58" s="274"/>
      <c r="G58" s="274"/>
      <c r="H58" s="274"/>
      <c r="I58" s="274"/>
      <c r="J58" s="274"/>
      <c r="K58" s="274"/>
      <c r="L58" s="274"/>
      <c r="M58" s="274"/>
      <c r="N58" s="274"/>
      <c r="O58" s="274"/>
      <c r="P58" s="274"/>
      <c r="Q58" s="275"/>
    </row>
    <row r="59" spans="2:17">
      <c r="B59" s="273"/>
      <c r="C59" s="274"/>
      <c r="D59" s="274"/>
      <c r="E59" s="274"/>
      <c r="F59" s="274"/>
      <c r="G59" s="274"/>
      <c r="H59" s="274"/>
      <c r="I59" s="274"/>
      <c r="J59" s="274"/>
      <c r="K59" s="274"/>
      <c r="L59" s="274"/>
      <c r="M59" s="274"/>
      <c r="N59" s="274"/>
      <c r="O59" s="274"/>
      <c r="P59" s="274"/>
      <c r="Q59" s="275"/>
    </row>
    <row r="60" spans="2:17">
      <c r="B60" s="273"/>
      <c r="C60" s="274"/>
      <c r="D60" s="274"/>
      <c r="E60" s="274"/>
      <c r="F60" s="274"/>
      <c r="G60" s="274"/>
      <c r="H60" s="274"/>
      <c r="I60" s="274"/>
      <c r="J60" s="274"/>
      <c r="K60" s="274"/>
      <c r="L60" s="274"/>
      <c r="M60" s="274"/>
      <c r="N60" s="274"/>
      <c r="O60" s="274"/>
      <c r="P60" s="274"/>
      <c r="Q60" s="275"/>
    </row>
    <row r="61" spans="2:17">
      <c r="B61" s="273"/>
      <c r="C61" s="274"/>
      <c r="D61" s="274"/>
      <c r="E61" s="274"/>
      <c r="F61" s="274"/>
      <c r="G61" s="274"/>
      <c r="H61" s="274"/>
      <c r="I61" s="274"/>
      <c r="J61" s="274"/>
      <c r="K61" s="274"/>
      <c r="L61" s="274"/>
      <c r="M61" s="274"/>
      <c r="N61" s="274"/>
      <c r="O61" s="274"/>
      <c r="P61" s="274"/>
      <c r="Q61" s="275"/>
    </row>
    <row r="62" spans="2:17" ht="16.5" thickBot="1">
      <c r="B62" s="276"/>
      <c r="C62" s="277"/>
      <c r="D62" s="277"/>
      <c r="E62" s="277"/>
      <c r="F62" s="277"/>
      <c r="G62" s="277"/>
      <c r="H62" s="277"/>
      <c r="I62" s="277"/>
      <c r="J62" s="277"/>
      <c r="K62" s="277"/>
      <c r="L62" s="277"/>
      <c r="M62" s="277"/>
      <c r="N62" s="277"/>
      <c r="O62" s="277"/>
      <c r="P62" s="277"/>
      <c r="Q62" s="278"/>
    </row>
    <row r="63" spans="2:17">
      <c r="B63" s="235" t="s">
        <v>15</v>
      </c>
      <c r="C63" s="236"/>
      <c r="D63" s="236"/>
      <c r="E63" s="236"/>
      <c r="F63" s="236"/>
      <c r="G63" s="236"/>
      <c r="H63" s="236"/>
      <c r="I63" s="236"/>
      <c r="J63" s="236"/>
      <c r="K63" s="236"/>
      <c r="L63" s="236"/>
      <c r="M63" s="236"/>
      <c r="N63" s="236"/>
      <c r="O63" s="236"/>
      <c r="P63" s="236"/>
      <c r="Q63" s="237"/>
    </row>
    <row r="64" spans="2:17">
      <c r="B64" s="238"/>
      <c r="C64" s="239"/>
      <c r="D64" s="239"/>
      <c r="E64" s="239"/>
      <c r="F64" s="239"/>
      <c r="G64" s="239"/>
      <c r="H64" s="239"/>
      <c r="I64" s="239"/>
      <c r="J64" s="239"/>
      <c r="K64" s="239"/>
      <c r="L64" s="239"/>
      <c r="M64" s="239"/>
      <c r="N64" s="239"/>
      <c r="O64" s="239"/>
      <c r="P64" s="239"/>
      <c r="Q64" s="240"/>
    </row>
    <row r="65" spans="2:17" ht="15.6" customHeight="1">
      <c r="B65" s="14"/>
      <c r="C65" s="15"/>
      <c r="D65" s="282"/>
      <c r="E65" s="282"/>
      <c r="F65" s="282"/>
      <c r="G65" s="282"/>
      <c r="H65" s="282"/>
      <c r="I65" s="282"/>
      <c r="J65" s="282"/>
      <c r="K65" s="282"/>
      <c r="L65" s="282"/>
      <c r="M65" s="282"/>
      <c r="N65" s="282"/>
      <c r="O65" s="282"/>
      <c r="P65" s="282"/>
      <c r="Q65" s="282"/>
    </row>
    <row r="66" spans="2:17" ht="15.6" customHeight="1">
      <c r="B66" s="273" t="s">
        <v>181</v>
      </c>
      <c r="C66" s="274"/>
      <c r="D66" s="274"/>
      <c r="E66" s="274"/>
      <c r="F66" s="274"/>
      <c r="G66" s="274"/>
      <c r="H66" s="274"/>
      <c r="I66" s="274"/>
      <c r="J66" s="274"/>
      <c r="K66" s="274"/>
      <c r="L66" s="274"/>
      <c r="M66" s="274"/>
      <c r="N66" s="274"/>
      <c r="O66" s="274"/>
      <c r="P66" s="274"/>
      <c r="Q66" s="275"/>
    </row>
    <row r="67" spans="2:17" ht="15.6" customHeight="1">
      <c r="B67" s="273"/>
      <c r="C67" s="274"/>
      <c r="D67" s="274"/>
      <c r="E67" s="274"/>
      <c r="F67" s="274"/>
      <c r="G67" s="274"/>
      <c r="H67" s="274"/>
      <c r="I67" s="274"/>
      <c r="J67" s="274"/>
      <c r="K67" s="274"/>
      <c r="L67" s="274"/>
      <c r="M67" s="274"/>
      <c r="N67" s="274"/>
      <c r="O67" s="274"/>
      <c r="P67" s="274"/>
      <c r="Q67" s="275"/>
    </row>
    <row r="68" spans="2:17" ht="15.6" customHeight="1">
      <c r="B68" s="273"/>
      <c r="C68" s="274"/>
      <c r="D68" s="274"/>
      <c r="E68" s="274"/>
      <c r="F68" s="274"/>
      <c r="G68" s="274"/>
      <c r="H68" s="274"/>
      <c r="I68" s="274"/>
      <c r="J68" s="274"/>
      <c r="K68" s="274"/>
      <c r="L68" s="274"/>
      <c r="M68" s="274"/>
      <c r="N68" s="274"/>
      <c r="O68" s="274"/>
      <c r="P68" s="274"/>
      <c r="Q68" s="275"/>
    </row>
    <row r="69" spans="2:17" ht="15.6" customHeight="1">
      <c r="B69" s="273"/>
      <c r="C69" s="274"/>
      <c r="D69" s="274"/>
      <c r="E69" s="274"/>
      <c r="F69" s="274"/>
      <c r="G69" s="274"/>
      <c r="H69" s="274"/>
      <c r="I69" s="274"/>
      <c r="J69" s="274"/>
      <c r="K69" s="274"/>
      <c r="L69" s="274"/>
      <c r="M69" s="274"/>
      <c r="N69" s="274"/>
      <c r="O69" s="274"/>
      <c r="P69" s="274"/>
      <c r="Q69" s="275"/>
    </row>
    <row r="70" spans="2:17" ht="15.6" customHeight="1">
      <c r="B70" s="273"/>
      <c r="C70" s="274"/>
      <c r="D70" s="274"/>
      <c r="E70" s="274"/>
      <c r="F70" s="274"/>
      <c r="G70" s="274"/>
      <c r="H70" s="274"/>
      <c r="I70" s="274"/>
      <c r="J70" s="274"/>
      <c r="K70" s="274"/>
      <c r="L70" s="274"/>
      <c r="M70" s="274"/>
      <c r="N70" s="274"/>
      <c r="O70" s="274"/>
      <c r="P70" s="274"/>
      <c r="Q70" s="275"/>
    </row>
    <row r="71" spans="2:17" ht="15.6" customHeight="1">
      <c r="B71" s="273"/>
      <c r="C71" s="274"/>
      <c r="D71" s="274"/>
      <c r="E71" s="274"/>
      <c r="F71" s="274"/>
      <c r="G71" s="274"/>
      <c r="H71" s="274"/>
      <c r="I71" s="274"/>
      <c r="J71" s="274"/>
      <c r="K71" s="274"/>
      <c r="L71" s="274"/>
      <c r="M71" s="274"/>
      <c r="N71" s="274"/>
      <c r="O71" s="274"/>
      <c r="P71" s="274"/>
      <c r="Q71" s="275"/>
    </row>
    <row r="72" spans="2:17" ht="15.6" customHeight="1">
      <c r="B72" s="273"/>
      <c r="C72" s="274"/>
      <c r="D72" s="274"/>
      <c r="E72" s="274"/>
      <c r="F72" s="274"/>
      <c r="G72" s="274"/>
      <c r="H72" s="274"/>
      <c r="I72" s="274"/>
      <c r="J72" s="274"/>
      <c r="K72" s="274"/>
      <c r="L72" s="274"/>
      <c r="M72" s="274"/>
      <c r="N72" s="274"/>
      <c r="O72" s="274"/>
      <c r="P72" s="274"/>
      <c r="Q72" s="275"/>
    </row>
    <row r="73" spans="2:17" ht="15.6" customHeight="1">
      <c r="B73" s="273"/>
      <c r="C73" s="274"/>
      <c r="D73" s="274"/>
      <c r="E73" s="274"/>
      <c r="F73" s="274"/>
      <c r="G73" s="274"/>
      <c r="H73" s="274"/>
      <c r="I73" s="274"/>
      <c r="J73" s="274"/>
      <c r="K73" s="274"/>
      <c r="L73" s="274"/>
      <c r="M73" s="274"/>
      <c r="N73" s="274"/>
      <c r="O73" s="274"/>
      <c r="P73" s="274"/>
      <c r="Q73" s="275"/>
    </row>
    <row r="74" spans="2:17" ht="15.95" customHeight="1" thickBot="1">
      <c r="B74" s="276"/>
      <c r="C74" s="277"/>
      <c r="D74" s="277"/>
      <c r="E74" s="277"/>
      <c r="F74" s="277"/>
      <c r="G74" s="277"/>
      <c r="H74" s="277"/>
      <c r="I74" s="277"/>
      <c r="J74" s="277"/>
      <c r="K74" s="277"/>
      <c r="L74" s="277"/>
      <c r="M74" s="277"/>
      <c r="N74" s="277"/>
      <c r="O74" s="277"/>
      <c r="P74" s="277"/>
      <c r="Q74" s="278"/>
    </row>
    <row r="75" spans="2:17">
      <c r="B75" s="235" t="s">
        <v>16</v>
      </c>
      <c r="C75" s="236"/>
      <c r="D75" s="236"/>
      <c r="E75" s="236"/>
      <c r="F75" s="236"/>
      <c r="G75" s="236"/>
      <c r="H75" s="236"/>
      <c r="I75" s="236"/>
      <c r="J75" s="236"/>
      <c r="K75" s="236"/>
      <c r="L75" s="236"/>
      <c r="M75" s="236"/>
      <c r="N75" s="236"/>
      <c r="O75" s="236"/>
      <c r="P75" s="236"/>
      <c r="Q75" s="237"/>
    </row>
    <row r="76" spans="2:17" ht="24.95" customHeight="1">
      <c r="B76" s="238"/>
      <c r="C76" s="239"/>
      <c r="D76" s="239"/>
      <c r="E76" s="239"/>
      <c r="F76" s="239"/>
      <c r="G76" s="239"/>
      <c r="H76" s="239"/>
      <c r="I76" s="239"/>
      <c r="J76" s="239"/>
      <c r="K76" s="239"/>
      <c r="L76" s="239"/>
      <c r="M76" s="239"/>
      <c r="N76" s="239"/>
      <c r="O76" s="239"/>
      <c r="P76" s="239"/>
      <c r="Q76" s="240"/>
    </row>
    <row r="77" spans="2:17" ht="24.95" customHeight="1">
      <c r="B77" s="14"/>
      <c r="C77" s="282" t="s">
        <v>34</v>
      </c>
      <c r="D77" s="282"/>
      <c r="E77" s="282"/>
      <c r="F77" s="282"/>
      <c r="G77" s="282"/>
      <c r="H77" s="282"/>
      <c r="I77" s="282"/>
      <c r="J77" s="282"/>
      <c r="K77" s="282"/>
      <c r="L77" s="282"/>
      <c r="M77" s="282"/>
      <c r="N77" s="282"/>
      <c r="O77" s="282"/>
      <c r="P77" s="282"/>
      <c r="Q77" s="16"/>
    </row>
    <row r="78" spans="2:17" ht="24.95" customHeight="1">
      <c r="B78" s="99" t="s">
        <v>195</v>
      </c>
      <c r="C78" s="100"/>
      <c r="D78" s="105">
        <f>'PS &amp; Quench Detection - Details'!K32</f>
        <v>189625.99999999997</v>
      </c>
      <c r="E78" s="100"/>
      <c r="F78" s="100"/>
      <c r="G78" s="100"/>
      <c r="H78" s="100"/>
      <c r="I78" s="100"/>
      <c r="J78" s="100"/>
      <c r="K78" s="100"/>
      <c r="L78" s="100"/>
      <c r="M78" s="100"/>
      <c r="N78" s="100"/>
      <c r="O78" s="100"/>
      <c r="P78" s="100"/>
      <c r="Q78" s="101"/>
    </row>
    <row r="79" spans="2:17" ht="24.95" customHeight="1">
      <c r="B79" s="273"/>
      <c r="C79" s="283"/>
      <c r="D79" s="105"/>
      <c r="E79" s="100"/>
      <c r="F79" s="100"/>
      <c r="G79" s="100"/>
      <c r="H79" s="100"/>
      <c r="I79" s="100"/>
      <c r="J79" s="100"/>
      <c r="K79" s="100"/>
      <c r="L79" s="100"/>
      <c r="M79" s="100"/>
      <c r="N79" s="100"/>
      <c r="O79" s="100"/>
      <c r="P79" s="100"/>
      <c r="Q79" s="101"/>
    </row>
    <row r="80" spans="2:17" ht="24.95" customHeight="1">
      <c r="B80" s="99"/>
      <c r="C80" s="100"/>
      <c r="D80" s="100"/>
      <c r="E80" s="100"/>
      <c r="F80" s="100"/>
      <c r="G80" s="100"/>
      <c r="H80" s="100"/>
      <c r="I80" s="100"/>
      <c r="J80" s="100"/>
      <c r="K80" s="100"/>
      <c r="L80" s="100"/>
      <c r="M80" s="100"/>
      <c r="N80" s="100"/>
      <c r="O80" s="100"/>
      <c r="P80" s="100"/>
      <c r="Q80" s="101"/>
    </row>
    <row r="81" spans="2:17" ht="24.95" customHeight="1">
      <c r="B81" s="99"/>
      <c r="C81" s="100"/>
      <c r="D81" s="100"/>
      <c r="E81" s="100"/>
      <c r="F81" s="100"/>
      <c r="G81" s="100"/>
      <c r="H81" s="100"/>
      <c r="I81" s="100"/>
      <c r="J81" s="100"/>
      <c r="K81" s="100"/>
      <c r="L81" s="100"/>
      <c r="M81" s="100"/>
      <c r="N81" s="100"/>
      <c r="O81" s="100"/>
      <c r="P81" s="100"/>
      <c r="Q81" s="101"/>
    </row>
    <row r="82" spans="2:17" ht="24.95" customHeight="1">
      <c r="B82" s="99"/>
      <c r="C82" s="100"/>
      <c r="D82" s="100"/>
      <c r="E82" s="100"/>
      <c r="F82" s="100"/>
      <c r="G82" s="100"/>
      <c r="H82" s="100"/>
      <c r="I82" s="100"/>
      <c r="J82" s="100"/>
      <c r="K82" s="100"/>
      <c r="L82" s="100"/>
      <c r="M82" s="100"/>
      <c r="N82" s="100"/>
      <c r="O82" s="100"/>
      <c r="P82" s="100"/>
      <c r="Q82" s="101"/>
    </row>
    <row r="83" spans="2:17" ht="24.95" customHeight="1">
      <c r="B83" s="99"/>
      <c r="C83" s="100"/>
      <c r="D83" s="100"/>
      <c r="E83" s="100"/>
      <c r="F83" s="100"/>
      <c r="G83" s="100"/>
      <c r="H83" s="100"/>
      <c r="I83" s="100"/>
      <c r="J83" s="100"/>
      <c r="K83" s="100"/>
      <c r="L83" s="100"/>
      <c r="M83" s="100"/>
      <c r="N83" s="100"/>
      <c r="O83" s="100"/>
      <c r="P83" s="100"/>
      <c r="Q83" s="101"/>
    </row>
    <row r="84" spans="2:17" ht="15.6" customHeight="1">
      <c r="B84" s="99"/>
      <c r="C84" s="100"/>
      <c r="D84" s="100"/>
      <c r="E84" s="100"/>
      <c r="F84" s="100"/>
      <c r="G84" s="100"/>
      <c r="H84" s="100"/>
      <c r="I84" s="100"/>
      <c r="J84" s="100"/>
      <c r="K84" s="100"/>
      <c r="L84" s="100"/>
      <c r="M84" s="100"/>
      <c r="N84" s="100"/>
      <c r="O84" s="100"/>
      <c r="P84" s="100"/>
      <c r="Q84" s="101"/>
    </row>
    <row r="85" spans="2:17" ht="15.95" customHeight="1" thickBot="1">
      <c r="B85" s="102"/>
      <c r="C85" s="103"/>
      <c r="D85" s="103"/>
      <c r="E85" s="103"/>
      <c r="F85" s="103"/>
      <c r="G85" s="103"/>
      <c r="H85" s="103"/>
      <c r="I85" s="103"/>
      <c r="J85" s="103"/>
      <c r="K85" s="103"/>
      <c r="L85" s="103"/>
      <c r="M85" s="103"/>
      <c r="N85" s="103"/>
      <c r="O85" s="103"/>
      <c r="P85" s="103"/>
      <c r="Q85" s="104"/>
    </row>
    <row r="86" spans="2:17">
      <c r="B86" s="235" t="s">
        <v>17</v>
      </c>
      <c r="C86" s="236"/>
      <c r="D86" s="236"/>
      <c r="E86" s="236"/>
      <c r="F86" s="236"/>
      <c r="G86" s="236"/>
      <c r="H86" s="236"/>
      <c r="I86" s="236"/>
      <c r="J86" s="236"/>
      <c r="K86" s="236"/>
      <c r="L86" s="236"/>
      <c r="M86" s="236"/>
      <c r="N86" s="236"/>
      <c r="O86" s="236"/>
      <c r="P86" s="236"/>
      <c r="Q86" s="237"/>
    </row>
    <row r="87" spans="2:17">
      <c r="B87" s="238"/>
      <c r="C87" s="239"/>
      <c r="D87" s="239"/>
      <c r="E87" s="239"/>
      <c r="F87" s="239"/>
      <c r="G87" s="239"/>
      <c r="H87" s="239"/>
      <c r="I87" s="239"/>
      <c r="J87" s="239"/>
      <c r="K87" s="239"/>
      <c r="L87" s="239"/>
      <c r="M87" s="239"/>
      <c r="N87" s="239"/>
      <c r="O87" s="239"/>
      <c r="P87" s="239"/>
      <c r="Q87" s="240"/>
    </row>
    <row r="88" spans="2:17" ht="24.95" customHeight="1">
      <c r="B88" s="256" t="s">
        <v>192</v>
      </c>
      <c r="C88" s="257"/>
      <c r="D88" s="257"/>
      <c r="E88" s="257"/>
      <c r="F88" s="257"/>
      <c r="G88" s="257"/>
      <c r="H88" s="257"/>
      <c r="I88" s="257"/>
      <c r="J88" s="257"/>
      <c r="K88" s="257"/>
      <c r="L88" s="257"/>
      <c r="M88" s="257"/>
      <c r="N88" s="257"/>
      <c r="O88" s="257"/>
      <c r="P88" s="257"/>
      <c r="Q88" s="258"/>
    </row>
    <row r="89" spans="2:17">
      <c r="B89" s="259"/>
      <c r="C89" s="257"/>
      <c r="D89" s="257"/>
      <c r="E89" s="257"/>
      <c r="F89" s="257"/>
      <c r="G89" s="257"/>
      <c r="H89" s="257"/>
      <c r="I89" s="257"/>
      <c r="J89" s="257"/>
      <c r="K89" s="257"/>
      <c r="L89" s="257"/>
      <c r="M89" s="257"/>
      <c r="N89" s="257"/>
      <c r="O89" s="257"/>
      <c r="P89" s="257"/>
      <c r="Q89" s="258"/>
    </row>
    <row r="90" spans="2:17">
      <c r="B90" s="259"/>
      <c r="C90" s="257"/>
      <c r="D90" s="257"/>
      <c r="E90" s="257"/>
      <c r="F90" s="257"/>
      <c r="G90" s="257"/>
      <c r="H90" s="257"/>
      <c r="I90" s="257"/>
      <c r="J90" s="257"/>
      <c r="K90" s="257"/>
      <c r="L90" s="257"/>
      <c r="M90" s="257"/>
      <c r="N90" s="257"/>
      <c r="O90" s="257"/>
      <c r="P90" s="257"/>
      <c r="Q90" s="258"/>
    </row>
    <row r="91" spans="2:17">
      <c r="B91" s="259"/>
      <c r="C91" s="257"/>
      <c r="D91" s="257"/>
      <c r="E91" s="257"/>
      <c r="F91" s="257"/>
      <c r="G91" s="257"/>
      <c r="H91" s="257"/>
      <c r="I91" s="257"/>
      <c r="J91" s="257"/>
      <c r="K91" s="257"/>
      <c r="L91" s="257"/>
      <c r="M91" s="257"/>
      <c r="N91" s="257"/>
      <c r="O91" s="257"/>
      <c r="P91" s="257"/>
      <c r="Q91" s="258"/>
    </row>
    <row r="92" spans="2:17">
      <c r="B92" s="259"/>
      <c r="C92" s="257"/>
      <c r="D92" s="257"/>
      <c r="E92" s="257"/>
      <c r="F92" s="257"/>
      <c r="G92" s="257"/>
      <c r="H92" s="257"/>
      <c r="I92" s="257"/>
      <c r="J92" s="257"/>
      <c r="K92" s="257"/>
      <c r="L92" s="257"/>
      <c r="M92" s="257"/>
      <c r="N92" s="257"/>
      <c r="O92" s="257"/>
      <c r="P92" s="257"/>
      <c r="Q92" s="258"/>
    </row>
    <row r="93" spans="2:17">
      <c r="B93" s="259"/>
      <c r="C93" s="257"/>
      <c r="D93" s="257"/>
      <c r="E93" s="257"/>
      <c r="F93" s="257"/>
      <c r="G93" s="257"/>
      <c r="H93" s="257"/>
      <c r="I93" s="257"/>
      <c r="J93" s="257"/>
      <c r="K93" s="257"/>
      <c r="L93" s="257"/>
      <c r="M93" s="257"/>
      <c r="N93" s="257"/>
      <c r="O93" s="257"/>
      <c r="P93" s="257"/>
      <c r="Q93" s="258"/>
    </row>
    <row r="94" spans="2:17">
      <c r="B94" s="259"/>
      <c r="C94" s="257"/>
      <c r="D94" s="257"/>
      <c r="E94" s="257"/>
      <c r="F94" s="257"/>
      <c r="G94" s="257"/>
      <c r="H94" s="257"/>
      <c r="I94" s="257"/>
      <c r="J94" s="257"/>
      <c r="K94" s="257"/>
      <c r="L94" s="257"/>
      <c r="M94" s="257"/>
      <c r="N94" s="257"/>
      <c r="O94" s="257"/>
      <c r="P94" s="257"/>
      <c r="Q94" s="258"/>
    </row>
    <row r="95" spans="2:17">
      <c r="B95" s="259"/>
      <c r="C95" s="257"/>
      <c r="D95" s="257"/>
      <c r="E95" s="257"/>
      <c r="F95" s="257"/>
      <c r="G95" s="257"/>
      <c r="H95" s="257"/>
      <c r="I95" s="257"/>
      <c r="J95" s="257"/>
      <c r="K95" s="257"/>
      <c r="L95" s="257"/>
      <c r="M95" s="257"/>
      <c r="N95" s="257"/>
      <c r="O95" s="257"/>
      <c r="P95" s="257"/>
      <c r="Q95" s="258"/>
    </row>
    <row r="96" spans="2:17">
      <c r="B96" s="259"/>
      <c r="C96" s="257"/>
      <c r="D96" s="257"/>
      <c r="E96" s="257"/>
      <c r="F96" s="257"/>
      <c r="G96" s="257"/>
      <c r="H96" s="257"/>
      <c r="I96" s="257"/>
      <c r="J96" s="257"/>
      <c r="K96" s="257"/>
      <c r="L96" s="257"/>
      <c r="M96" s="257"/>
      <c r="N96" s="257"/>
      <c r="O96" s="257"/>
      <c r="P96" s="257"/>
      <c r="Q96" s="258"/>
    </row>
    <row r="97" spans="2:17">
      <c r="B97" s="259"/>
      <c r="C97" s="257"/>
      <c r="D97" s="257"/>
      <c r="E97" s="257"/>
      <c r="F97" s="257"/>
      <c r="G97" s="257"/>
      <c r="H97" s="257"/>
      <c r="I97" s="257"/>
      <c r="J97" s="257"/>
      <c r="K97" s="257"/>
      <c r="L97" s="257"/>
      <c r="M97" s="257"/>
      <c r="N97" s="257"/>
      <c r="O97" s="257"/>
      <c r="P97" s="257"/>
      <c r="Q97" s="258"/>
    </row>
    <row r="98" spans="2:17" ht="21" customHeight="1">
      <c r="B98" s="259"/>
      <c r="C98" s="257"/>
      <c r="D98" s="257"/>
      <c r="E98" s="257"/>
      <c r="F98" s="257"/>
      <c r="G98" s="257"/>
      <c r="H98" s="257"/>
      <c r="I98" s="257"/>
      <c r="J98" s="257"/>
      <c r="K98" s="257"/>
      <c r="L98" s="257"/>
      <c r="M98" s="257"/>
      <c r="N98" s="257"/>
      <c r="O98" s="257"/>
      <c r="P98" s="257"/>
      <c r="Q98" s="258"/>
    </row>
    <row r="99" spans="2:17">
      <c r="B99" s="259"/>
      <c r="C99" s="257"/>
      <c r="D99" s="257"/>
      <c r="E99" s="257"/>
      <c r="F99" s="257"/>
      <c r="G99" s="257"/>
      <c r="H99" s="257"/>
      <c r="I99" s="257"/>
      <c r="J99" s="257"/>
      <c r="K99" s="257"/>
      <c r="L99" s="257"/>
      <c r="M99" s="257"/>
      <c r="N99" s="257"/>
      <c r="O99" s="257"/>
      <c r="P99" s="257"/>
      <c r="Q99" s="258"/>
    </row>
    <row r="100" spans="2:17" ht="16.5" thickBot="1">
      <c r="B100" s="260"/>
      <c r="C100" s="261"/>
      <c r="D100" s="261"/>
      <c r="E100" s="261"/>
      <c r="F100" s="261"/>
      <c r="G100" s="261"/>
      <c r="H100" s="261"/>
      <c r="I100" s="261"/>
      <c r="J100" s="261"/>
      <c r="K100" s="261"/>
      <c r="L100" s="261"/>
      <c r="M100" s="261"/>
      <c r="N100" s="261"/>
      <c r="O100" s="261"/>
      <c r="P100" s="261"/>
      <c r="Q100" s="262"/>
    </row>
  </sheetData>
  <mergeCells count="28">
    <mergeCell ref="B86:Q87"/>
    <mergeCell ref="B88:Q100"/>
    <mergeCell ref="B47:Q62"/>
    <mergeCell ref="B63:Q64"/>
    <mergeCell ref="D65:Q65"/>
    <mergeCell ref="B66:Q74"/>
    <mergeCell ref="B75:Q76"/>
    <mergeCell ref="C77:P77"/>
    <mergeCell ref="B79:C79"/>
    <mergeCell ref="B45:Q46"/>
    <mergeCell ref="B8:F8"/>
    <mergeCell ref="G8:M8"/>
    <mergeCell ref="N8:Q8"/>
    <mergeCell ref="B9:F10"/>
    <mergeCell ref="G9:M10"/>
    <mergeCell ref="N9:Q10"/>
    <mergeCell ref="B11:Q11"/>
    <mergeCell ref="B12:Q18"/>
    <mergeCell ref="B19:Q19"/>
    <mergeCell ref="B32:Q32"/>
    <mergeCell ref="B33:Q44"/>
    <mergeCell ref="F2:L7"/>
    <mergeCell ref="M2:M3"/>
    <mergeCell ref="N2:Q3"/>
    <mergeCell ref="M4:M5"/>
    <mergeCell ref="N4:Q5"/>
    <mergeCell ref="M6:M7"/>
    <mergeCell ref="N6:Q7"/>
  </mergeCells>
  <phoneticPr fontId="20" type="noConversion"/>
  <hyperlinks>
    <hyperlink ref="C77" location="'v1 Field Cage--Details'!A1" display="(follow link for detailed summary)"/>
    <hyperlink ref="C77:P77" location="'PS &amp; Quench Detection - Details'!A1" display="(follow link for detailed summary)"/>
    <hyperlink ref="N6:Q7" r:id="rId1" display="docdb link 63"/>
  </hyperlinks>
  <pageMargins left="0.7" right="0.7" top="0.75" bottom="0.75" header="0.3" footer="0.3"/>
  <pageSetup orientation="portrait" r:id="rId2"/>
  <ignoredErrors>
    <ignoredError sqref="D78" unlockedFormula="1"/>
  </ignoredError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dimension ref="B1:Q100"/>
  <sheetViews>
    <sheetView topLeftCell="A90" workbookViewId="0">
      <selection activeCell="B79" sqref="B79:C79"/>
    </sheetView>
  </sheetViews>
  <sheetFormatPr defaultColWidth="10.875" defaultRowHeight="15.75"/>
  <cols>
    <col min="1" max="1" width="3.5" style="6" customWidth="1"/>
    <col min="2" max="2" width="5" style="6" customWidth="1"/>
    <col min="3" max="3" width="6.125" style="6" customWidth="1"/>
    <col min="4" max="4" width="15.5" style="6" customWidth="1"/>
    <col min="5" max="12" width="10.875" style="6"/>
    <col min="13" max="13" width="16" style="6" customWidth="1"/>
    <col min="14" max="16384" width="10.875" style="6"/>
  </cols>
  <sheetData>
    <row r="1" spans="2:17" ht="16.5" thickBot="1"/>
    <row r="2" spans="2:17" ht="26.1" customHeight="1">
      <c r="B2" s="1"/>
      <c r="C2" s="2"/>
      <c r="D2" s="2"/>
      <c r="E2" s="2"/>
      <c r="F2" s="207" t="s">
        <v>20</v>
      </c>
      <c r="G2" s="181"/>
      <c r="H2" s="181"/>
      <c r="I2" s="181"/>
      <c r="J2" s="181"/>
      <c r="K2" s="181"/>
      <c r="L2" s="208"/>
      <c r="M2" s="216" t="s">
        <v>1</v>
      </c>
      <c r="N2" s="211">
        <v>43554</v>
      </c>
      <c r="O2" s="212"/>
      <c r="P2" s="212"/>
      <c r="Q2" s="213"/>
    </row>
    <row r="3" spans="2:17" ht="15.95" customHeight="1" thickBot="1">
      <c r="B3" s="3"/>
      <c r="C3" s="4"/>
      <c r="D3" s="4"/>
      <c r="E3" s="4"/>
      <c r="F3" s="209"/>
      <c r="G3" s="184"/>
      <c r="H3" s="184"/>
      <c r="I3" s="184"/>
      <c r="J3" s="184"/>
      <c r="K3" s="184"/>
      <c r="L3" s="210"/>
      <c r="M3" s="217"/>
      <c r="N3" s="214"/>
      <c r="O3" s="214"/>
      <c r="P3" s="214"/>
      <c r="Q3" s="215"/>
    </row>
    <row r="4" spans="2:17" ht="18" customHeight="1">
      <c r="B4" s="3"/>
      <c r="C4" s="4"/>
      <c r="D4" s="4"/>
      <c r="E4" s="4"/>
      <c r="F4" s="209"/>
      <c r="G4" s="184"/>
      <c r="H4" s="184"/>
      <c r="I4" s="184"/>
      <c r="J4" s="184"/>
      <c r="K4" s="184"/>
      <c r="L4" s="210"/>
      <c r="M4" s="216" t="s">
        <v>0</v>
      </c>
      <c r="N4" s="212" t="s">
        <v>41</v>
      </c>
      <c r="O4" s="212"/>
      <c r="P4" s="212"/>
      <c r="Q4" s="213"/>
    </row>
    <row r="5" spans="2:17" ht="16.5" thickBot="1">
      <c r="B5" s="3"/>
      <c r="C5" s="4"/>
      <c r="D5" s="4"/>
      <c r="E5" s="4"/>
      <c r="F5" s="209"/>
      <c r="G5" s="184"/>
      <c r="H5" s="184"/>
      <c r="I5" s="184"/>
      <c r="J5" s="184"/>
      <c r="K5" s="184"/>
      <c r="L5" s="210"/>
      <c r="M5" s="218"/>
      <c r="N5" s="219"/>
      <c r="O5" s="219"/>
      <c r="P5" s="219"/>
      <c r="Q5" s="220"/>
    </row>
    <row r="6" spans="2:17" ht="21" customHeight="1">
      <c r="B6" s="3"/>
      <c r="C6" s="4"/>
      <c r="D6" s="4"/>
      <c r="E6" s="4"/>
      <c r="F6" s="209"/>
      <c r="G6" s="184"/>
      <c r="H6" s="184"/>
      <c r="I6" s="184"/>
      <c r="J6" s="184"/>
      <c r="K6" s="184"/>
      <c r="L6" s="184"/>
      <c r="M6" s="221" t="s">
        <v>2</v>
      </c>
      <c r="N6" s="223" t="s">
        <v>45</v>
      </c>
      <c r="O6" s="224"/>
      <c r="P6" s="224"/>
      <c r="Q6" s="225"/>
    </row>
    <row r="7" spans="2:17" ht="16.5" thickBot="1">
      <c r="B7" s="3"/>
      <c r="C7" s="4"/>
      <c r="D7" s="4"/>
      <c r="E7" s="4"/>
      <c r="F7" s="209"/>
      <c r="G7" s="187"/>
      <c r="H7" s="187"/>
      <c r="I7" s="187"/>
      <c r="J7" s="187"/>
      <c r="K7" s="187"/>
      <c r="L7" s="187"/>
      <c r="M7" s="222"/>
      <c r="N7" s="226"/>
      <c r="O7" s="227"/>
      <c r="P7" s="227"/>
      <c r="Q7" s="228"/>
    </row>
    <row r="8" spans="2:17" s="13" customFormat="1" ht="27" customHeight="1">
      <c r="B8" s="229" t="s">
        <v>21</v>
      </c>
      <c r="C8" s="230"/>
      <c r="D8" s="230"/>
      <c r="E8" s="230"/>
      <c r="F8" s="231"/>
      <c r="G8" s="229" t="s">
        <v>22</v>
      </c>
      <c r="H8" s="230"/>
      <c r="I8" s="230"/>
      <c r="J8" s="230"/>
      <c r="K8" s="230"/>
      <c r="L8" s="230"/>
      <c r="M8" s="247"/>
      <c r="N8" s="248" t="s">
        <v>23</v>
      </c>
      <c r="O8" s="249"/>
      <c r="P8" s="249"/>
      <c r="Q8" s="247"/>
    </row>
    <row r="9" spans="2:17">
      <c r="B9" s="241" t="s">
        <v>44</v>
      </c>
      <c r="C9" s="242"/>
      <c r="D9" s="242"/>
      <c r="E9" s="242"/>
      <c r="F9" s="243"/>
      <c r="G9" s="241" t="s">
        <v>299</v>
      </c>
      <c r="H9" s="242"/>
      <c r="I9" s="242"/>
      <c r="J9" s="242"/>
      <c r="K9" s="242"/>
      <c r="L9" s="242"/>
      <c r="M9" s="243"/>
      <c r="N9" s="250"/>
      <c r="O9" s="251"/>
      <c r="P9" s="251"/>
      <c r="Q9" s="252"/>
    </row>
    <row r="10" spans="2:17" ht="16.5" thickBot="1">
      <c r="B10" s="244"/>
      <c r="C10" s="245"/>
      <c r="D10" s="245"/>
      <c r="E10" s="245"/>
      <c r="F10" s="246"/>
      <c r="G10" s="244"/>
      <c r="H10" s="245"/>
      <c r="I10" s="245"/>
      <c r="J10" s="245"/>
      <c r="K10" s="245"/>
      <c r="L10" s="245"/>
      <c r="M10" s="246"/>
      <c r="N10" s="253"/>
      <c r="O10" s="254"/>
      <c r="P10" s="254"/>
      <c r="Q10" s="255"/>
    </row>
    <row r="11" spans="2:17" s="13" customFormat="1" ht="27" customHeight="1">
      <c r="B11" s="229" t="s">
        <v>3</v>
      </c>
      <c r="C11" s="230"/>
      <c r="D11" s="230"/>
      <c r="E11" s="230"/>
      <c r="F11" s="230"/>
      <c r="G11" s="230"/>
      <c r="H11" s="230"/>
      <c r="I11" s="230"/>
      <c r="J11" s="230"/>
      <c r="K11" s="230"/>
      <c r="L11" s="230"/>
      <c r="M11" s="230"/>
      <c r="N11" s="230"/>
      <c r="O11" s="230"/>
      <c r="P11" s="230"/>
      <c r="Q11" s="231"/>
    </row>
    <row r="12" spans="2:17" ht="18" customHeight="1">
      <c r="B12" s="284" t="s">
        <v>107</v>
      </c>
      <c r="C12" s="285"/>
      <c r="D12" s="285"/>
      <c r="E12" s="285"/>
      <c r="F12" s="285"/>
      <c r="G12" s="285"/>
      <c r="H12" s="285"/>
      <c r="I12" s="285"/>
      <c r="J12" s="285"/>
      <c r="K12" s="285"/>
      <c r="L12" s="285"/>
      <c r="M12" s="285"/>
      <c r="N12" s="285"/>
      <c r="O12" s="285"/>
      <c r="P12" s="285"/>
      <c r="Q12" s="286"/>
    </row>
    <row r="13" spans="2:17" ht="18" customHeight="1">
      <c r="B13" s="284"/>
      <c r="C13" s="285"/>
      <c r="D13" s="285"/>
      <c r="E13" s="285"/>
      <c r="F13" s="285"/>
      <c r="G13" s="285"/>
      <c r="H13" s="285"/>
      <c r="I13" s="285"/>
      <c r="J13" s="285"/>
      <c r="K13" s="285"/>
      <c r="L13" s="285"/>
      <c r="M13" s="285"/>
      <c r="N13" s="285"/>
      <c r="O13" s="285"/>
      <c r="P13" s="285"/>
      <c r="Q13" s="286"/>
    </row>
    <row r="14" spans="2:17" ht="18" customHeight="1">
      <c r="B14" s="284"/>
      <c r="C14" s="285"/>
      <c r="D14" s="285"/>
      <c r="E14" s="285"/>
      <c r="F14" s="285"/>
      <c r="G14" s="285"/>
      <c r="H14" s="285"/>
      <c r="I14" s="285"/>
      <c r="J14" s="285"/>
      <c r="K14" s="285"/>
      <c r="L14" s="285"/>
      <c r="M14" s="285"/>
      <c r="N14" s="285"/>
      <c r="O14" s="285"/>
      <c r="P14" s="285"/>
      <c r="Q14" s="286"/>
    </row>
    <row r="15" spans="2:17">
      <c r="B15" s="284"/>
      <c r="C15" s="285"/>
      <c r="D15" s="285"/>
      <c r="E15" s="285"/>
      <c r="F15" s="285"/>
      <c r="G15" s="285"/>
      <c r="H15" s="285"/>
      <c r="I15" s="285"/>
      <c r="J15" s="285"/>
      <c r="K15" s="285"/>
      <c r="L15" s="285"/>
      <c r="M15" s="285"/>
      <c r="N15" s="285"/>
      <c r="O15" s="285"/>
      <c r="P15" s="285"/>
      <c r="Q15" s="286"/>
    </row>
    <row r="16" spans="2:17">
      <c r="B16" s="284"/>
      <c r="C16" s="285"/>
      <c r="D16" s="285"/>
      <c r="E16" s="285"/>
      <c r="F16" s="285"/>
      <c r="G16" s="285"/>
      <c r="H16" s="285"/>
      <c r="I16" s="285"/>
      <c r="J16" s="285"/>
      <c r="K16" s="285"/>
      <c r="L16" s="285"/>
      <c r="M16" s="285"/>
      <c r="N16" s="285"/>
      <c r="O16" s="285"/>
      <c r="P16" s="285"/>
      <c r="Q16" s="286"/>
    </row>
    <row r="17" spans="2:17">
      <c r="B17" s="284"/>
      <c r="C17" s="285"/>
      <c r="D17" s="285"/>
      <c r="E17" s="285"/>
      <c r="F17" s="285"/>
      <c r="G17" s="285"/>
      <c r="H17" s="285"/>
      <c r="I17" s="285"/>
      <c r="J17" s="285"/>
      <c r="K17" s="285"/>
      <c r="L17" s="285"/>
      <c r="M17" s="285"/>
      <c r="N17" s="285"/>
      <c r="O17" s="285"/>
      <c r="P17" s="285"/>
      <c r="Q17" s="286"/>
    </row>
    <row r="18" spans="2:17" ht="16.5" thickBot="1">
      <c r="B18" s="287"/>
      <c r="C18" s="288"/>
      <c r="D18" s="288"/>
      <c r="E18" s="288"/>
      <c r="F18" s="288"/>
      <c r="G18" s="288"/>
      <c r="H18" s="288"/>
      <c r="I18" s="288"/>
      <c r="J18" s="288"/>
      <c r="K18" s="288"/>
      <c r="L18" s="288"/>
      <c r="M18" s="288"/>
      <c r="N18" s="288"/>
      <c r="O18" s="288"/>
      <c r="P18" s="288"/>
      <c r="Q18" s="289"/>
    </row>
    <row r="19" spans="2:17" s="13" customFormat="1" ht="27" customHeight="1">
      <c r="B19" s="229" t="s">
        <v>4</v>
      </c>
      <c r="C19" s="230"/>
      <c r="D19" s="230"/>
      <c r="E19" s="230"/>
      <c r="F19" s="230"/>
      <c r="G19" s="230"/>
      <c r="H19" s="230"/>
      <c r="I19" s="230"/>
      <c r="J19" s="230"/>
      <c r="K19" s="230"/>
      <c r="L19" s="230"/>
      <c r="M19" s="230"/>
      <c r="N19" s="230"/>
      <c r="O19" s="230"/>
      <c r="P19" s="230"/>
      <c r="Q19" s="231"/>
    </row>
    <row r="20" spans="2:17">
      <c r="B20" s="5"/>
      <c r="Q20" s="7"/>
    </row>
    <row r="21" spans="2:17">
      <c r="B21" s="5"/>
      <c r="Q21" s="7"/>
    </row>
    <row r="22" spans="2:17" ht="19.5" thickBot="1">
      <c r="B22" s="5"/>
      <c r="C22" s="12"/>
      <c r="D22" s="11" t="s">
        <v>5</v>
      </c>
      <c r="Q22" s="7"/>
    </row>
    <row r="23" spans="2:17" ht="19.5" thickBot="1">
      <c r="B23" s="5"/>
      <c r="C23" s="12"/>
      <c r="D23" s="11" t="s">
        <v>6</v>
      </c>
      <c r="Q23" s="7"/>
    </row>
    <row r="24" spans="2:17" ht="19.5" thickBot="1">
      <c r="B24" s="5"/>
      <c r="C24" s="12" t="s">
        <v>35</v>
      </c>
      <c r="D24" s="11" t="s">
        <v>7</v>
      </c>
      <c r="Q24" s="7"/>
    </row>
    <row r="25" spans="2:17" ht="19.5" thickBot="1">
      <c r="B25" s="5"/>
      <c r="C25" s="12"/>
      <c r="D25" s="11" t="s">
        <v>8</v>
      </c>
      <c r="Q25" s="7"/>
    </row>
    <row r="26" spans="2:17" ht="19.5" thickBot="1">
      <c r="B26" s="5"/>
      <c r="C26" s="12"/>
      <c r="D26" s="11" t="s">
        <v>9</v>
      </c>
      <c r="Q26" s="7"/>
    </row>
    <row r="27" spans="2:17" ht="19.5" thickBot="1">
      <c r="B27" s="5"/>
      <c r="C27" s="12"/>
      <c r="D27" s="11" t="s">
        <v>10</v>
      </c>
      <c r="Q27" s="7"/>
    </row>
    <row r="28" spans="2:17" ht="19.5" thickBot="1">
      <c r="B28" s="5"/>
      <c r="C28" s="12"/>
      <c r="D28" s="11" t="s">
        <v>11</v>
      </c>
      <c r="Q28" s="7"/>
    </row>
    <row r="29" spans="2:17" ht="19.5" thickBot="1">
      <c r="B29" s="5"/>
      <c r="C29" s="12" t="s">
        <v>35</v>
      </c>
      <c r="D29" s="11" t="s">
        <v>12</v>
      </c>
      <c r="Q29" s="7"/>
    </row>
    <row r="30" spans="2:17">
      <c r="B30" s="5"/>
      <c r="Q30" s="7"/>
    </row>
    <row r="31" spans="2:17" ht="16.5" thickBot="1">
      <c r="B31" s="8"/>
      <c r="C31" s="9"/>
      <c r="D31" s="9"/>
      <c r="E31" s="9"/>
      <c r="F31" s="9"/>
      <c r="G31" s="9"/>
      <c r="H31" s="9"/>
      <c r="I31" s="9"/>
      <c r="J31" s="9"/>
      <c r="K31" s="9"/>
      <c r="L31" s="9"/>
      <c r="M31" s="9"/>
      <c r="N31" s="9"/>
      <c r="O31" s="9"/>
      <c r="P31" s="9"/>
      <c r="Q31" s="10"/>
    </row>
    <row r="32" spans="2:17" s="13" customFormat="1" ht="26.1" customHeight="1" thickBot="1">
      <c r="B32" s="235" t="s">
        <v>13</v>
      </c>
      <c r="C32" s="236"/>
      <c r="D32" s="236"/>
      <c r="E32" s="236"/>
      <c r="F32" s="236"/>
      <c r="G32" s="236"/>
      <c r="H32" s="236"/>
      <c r="I32" s="236"/>
      <c r="J32" s="236"/>
      <c r="K32" s="236"/>
      <c r="L32" s="236"/>
      <c r="M32" s="236"/>
      <c r="N32" s="236"/>
      <c r="O32" s="236"/>
      <c r="P32" s="236"/>
      <c r="Q32" s="237"/>
    </row>
    <row r="33" spans="2:17">
      <c r="B33" s="294" t="s">
        <v>184</v>
      </c>
      <c r="C33" s="265"/>
      <c r="D33" s="265"/>
      <c r="E33" s="265"/>
      <c r="F33" s="265"/>
      <c r="G33" s="265"/>
      <c r="H33" s="265"/>
      <c r="I33" s="265"/>
      <c r="J33" s="265"/>
      <c r="K33" s="265"/>
      <c r="L33" s="265"/>
      <c r="M33" s="265"/>
      <c r="N33" s="265"/>
      <c r="O33" s="265"/>
      <c r="P33" s="265"/>
      <c r="Q33" s="266"/>
    </row>
    <row r="34" spans="2:17">
      <c r="B34" s="267"/>
      <c r="C34" s="268"/>
      <c r="D34" s="268"/>
      <c r="E34" s="268"/>
      <c r="F34" s="268"/>
      <c r="G34" s="268"/>
      <c r="H34" s="268"/>
      <c r="I34" s="268"/>
      <c r="J34" s="268"/>
      <c r="K34" s="268"/>
      <c r="L34" s="268"/>
      <c r="M34" s="268"/>
      <c r="N34" s="268"/>
      <c r="O34" s="268"/>
      <c r="P34" s="268"/>
      <c r="Q34" s="269"/>
    </row>
    <row r="35" spans="2:17">
      <c r="B35" s="267"/>
      <c r="C35" s="268"/>
      <c r="D35" s="268"/>
      <c r="E35" s="268"/>
      <c r="F35" s="268"/>
      <c r="G35" s="268"/>
      <c r="H35" s="268"/>
      <c r="I35" s="268"/>
      <c r="J35" s="268"/>
      <c r="K35" s="268"/>
      <c r="L35" s="268"/>
      <c r="M35" s="268"/>
      <c r="N35" s="268"/>
      <c r="O35" s="268"/>
      <c r="P35" s="268"/>
      <c r="Q35" s="269"/>
    </row>
    <row r="36" spans="2:17">
      <c r="B36" s="267"/>
      <c r="C36" s="268"/>
      <c r="D36" s="268"/>
      <c r="E36" s="268"/>
      <c r="F36" s="268"/>
      <c r="G36" s="268"/>
      <c r="H36" s="268"/>
      <c r="I36" s="268"/>
      <c r="J36" s="268"/>
      <c r="K36" s="268"/>
      <c r="L36" s="268"/>
      <c r="M36" s="268"/>
      <c r="N36" s="268"/>
      <c r="O36" s="268"/>
      <c r="P36" s="268"/>
      <c r="Q36" s="269"/>
    </row>
    <row r="37" spans="2:17">
      <c r="B37" s="267"/>
      <c r="C37" s="268"/>
      <c r="D37" s="268"/>
      <c r="E37" s="268"/>
      <c r="F37" s="268"/>
      <c r="G37" s="268"/>
      <c r="H37" s="268"/>
      <c r="I37" s="268"/>
      <c r="J37" s="268"/>
      <c r="K37" s="268"/>
      <c r="L37" s="268"/>
      <c r="M37" s="268"/>
      <c r="N37" s="268"/>
      <c r="O37" s="268"/>
      <c r="P37" s="268"/>
      <c r="Q37" s="269"/>
    </row>
    <row r="38" spans="2:17">
      <c r="B38" s="267"/>
      <c r="C38" s="268"/>
      <c r="D38" s="268"/>
      <c r="E38" s="268"/>
      <c r="F38" s="268"/>
      <c r="G38" s="268"/>
      <c r="H38" s="268"/>
      <c r="I38" s="268"/>
      <c r="J38" s="268"/>
      <c r="K38" s="268"/>
      <c r="L38" s="268"/>
      <c r="M38" s="268"/>
      <c r="N38" s="268"/>
      <c r="O38" s="268"/>
      <c r="P38" s="268"/>
      <c r="Q38" s="269"/>
    </row>
    <row r="39" spans="2:17">
      <c r="B39" s="267"/>
      <c r="C39" s="268"/>
      <c r="D39" s="268"/>
      <c r="E39" s="268"/>
      <c r="F39" s="268"/>
      <c r="G39" s="268"/>
      <c r="H39" s="268"/>
      <c r="I39" s="268"/>
      <c r="J39" s="268"/>
      <c r="K39" s="268"/>
      <c r="L39" s="268"/>
      <c r="M39" s="268"/>
      <c r="N39" s="268"/>
      <c r="O39" s="268"/>
      <c r="P39" s="268"/>
      <c r="Q39" s="269"/>
    </row>
    <row r="40" spans="2:17">
      <c r="B40" s="267"/>
      <c r="C40" s="268"/>
      <c r="D40" s="268"/>
      <c r="E40" s="268"/>
      <c r="F40" s="268"/>
      <c r="G40" s="268"/>
      <c r="H40" s="268"/>
      <c r="I40" s="268"/>
      <c r="J40" s="268"/>
      <c r="K40" s="268"/>
      <c r="L40" s="268"/>
      <c r="M40" s="268"/>
      <c r="N40" s="268"/>
      <c r="O40" s="268"/>
      <c r="P40" s="268"/>
      <c r="Q40" s="269"/>
    </row>
    <row r="41" spans="2:17">
      <c r="B41" s="267"/>
      <c r="C41" s="268"/>
      <c r="D41" s="268"/>
      <c r="E41" s="268"/>
      <c r="F41" s="268"/>
      <c r="G41" s="268"/>
      <c r="H41" s="268"/>
      <c r="I41" s="268"/>
      <c r="J41" s="268"/>
      <c r="K41" s="268"/>
      <c r="L41" s="268"/>
      <c r="M41" s="268"/>
      <c r="N41" s="268"/>
      <c r="O41" s="268"/>
      <c r="P41" s="268"/>
      <c r="Q41" s="269"/>
    </row>
    <row r="42" spans="2:17">
      <c r="B42" s="267"/>
      <c r="C42" s="268"/>
      <c r="D42" s="268"/>
      <c r="E42" s="268"/>
      <c r="F42" s="268"/>
      <c r="G42" s="268"/>
      <c r="H42" s="268"/>
      <c r="I42" s="268"/>
      <c r="J42" s="268"/>
      <c r="K42" s="268"/>
      <c r="L42" s="268"/>
      <c r="M42" s="268"/>
      <c r="N42" s="268"/>
      <c r="O42" s="268"/>
      <c r="P42" s="268"/>
      <c r="Q42" s="269"/>
    </row>
    <row r="43" spans="2:17">
      <c r="B43" s="267"/>
      <c r="C43" s="268"/>
      <c r="D43" s="268"/>
      <c r="E43" s="268"/>
      <c r="F43" s="268"/>
      <c r="G43" s="268"/>
      <c r="H43" s="268"/>
      <c r="I43" s="268"/>
      <c r="J43" s="268"/>
      <c r="K43" s="268"/>
      <c r="L43" s="268"/>
      <c r="M43" s="268"/>
      <c r="N43" s="268"/>
      <c r="O43" s="268"/>
      <c r="P43" s="268"/>
      <c r="Q43" s="269"/>
    </row>
    <row r="44" spans="2:17" ht="16.5" thickBot="1">
      <c r="B44" s="270"/>
      <c r="C44" s="271"/>
      <c r="D44" s="271"/>
      <c r="E44" s="271"/>
      <c r="F44" s="271"/>
      <c r="G44" s="271"/>
      <c r="H44" s="271"/>
      <c r="I44" s="271"/>
      <c r="J44" s="271"/>
      <c r="K44" s="271"/>
      <c r="L44" s="271"/>
      <c r="M44" s="271"/>
      <c r="N44" s="271"/>
      <c r="O44" s="271"/>
      <c r="P44" s="271"/>
      <c r="Q44" s="272"/>
    </row>
    <row r="45" spans="2:17">
      <c r="B45" s="235" t="s">
        <v>14</v>
      </c>
      <c r="C45" s="236"/>
      <c r="D45" s="236"/>
      <c r="E45" s="236"/>
      <c r="F45" s="236"/>
      <c r="G45" s="236"/>
      <c r="H45" s="236"/>
      <c r="I45" s="236"/>
      <c r="J45" s="236"/>
      <c r="K45" s="236"/>
      <c r="L45" s="236"/>
      <c r="M45" s="236"/>
      <c r="N45" s="236"/>
      <c r="O45" s="236"/>
      <c r="P45" s="236"/>
      <c r="Q45" s="237"/>
    </row>
    <row r="46" spans="2:17">
      <c r="B46" s="238"/>
      <c r="C46" s="239"/>
      <c r="D46" s="239"/>
      <c r="E46" s="239"/>
      <c r="F46" s="239"/>
      <c r="G46" s="239"/>
      <c r="H46" s="239"/>
      <c r="I46" s="239"/>
      <c r="J46" s="239"/>
      <c r="K46" s="239"/>
      <c r="L46" s="239"/>
      <c r="M46" s="239"/>
      <c r="N46" s="239"/>
      <c r="O46" s="239"/>
      <c r="P46" s="239"/>
      <c r="Q46" s="240"/>
    </row>
    <row r="47" spans="2:17">
      <c r="B47" s="273" t="s">
        <v>187</v>
      </c>
      <c r="C47" s="274"/>
      <c r="D47" s="274"/>
      <c r="E47" s="274"/>
      <c r="F47" s="274"/>
      <c r="G47" s="274"/>
      <c r="H47" s="274"/>
      <c r="I47" s="274"/>
      <c r="J47" s="274"/>
      <c r="K47" s="274"/>
      <c r="L47" s="274"/>
      <c r="M47" s="274"/>
      <c r="N47" s="274"/>
      <c r="O47" s="274"/>
      <c r="P47" s="274"/>
      <c r="Q47" s="275"/>
    </row>
    <row r="48" spans="2:17">
      <c r="B48" s="273"/>
      <c r="C48" s="274"/>
      <c r="D48" s="274"/>
      <c r="E48" s="274"/>
      <c r="F48" s="274"/>
      <c r="G48" s="274"/>
      <c r="H48" s="274"/>
      <c r="I48" s="274"/>
      <c r="J48" s="274"/>
      <c r="K48" s="274"/>
      <c r="L48" s="274"/>
      <c r="M48" s="274"/>
      <c r="N48" s="274"/>
      <c r="O48" s="274"/>
      <c r="P48" s="274"/>
      <c r="Q48" s="275"/>
    </row>
    <row r="49" spans="2:17">
      <c r="B49" s="273"/>
      <c r="C49" s="274"/>
      <c r="D49" s="274"/>
      <c r="E49" s="274"/>
      <c r="F49" s="274"/>
      <c r="G49" s="274"/>
      <c r="H49" s="274"/>
      <c r="I49" s="274"/>
      <c r="J49" s="274"/>
      <c r="K49" s="274"/>
      <c r="L49" s="274"/>
      <c r="M49" s="274"/>
      <c r="N49" s="274"/>
      <c r="O49" s="274"/>
      <c r="P49" s="274"/>
      <c r="Q49" s="275"/>
    </row>
    <row r="50" spans="2:17">
      <c r="B50" s="273"/>
      <c r="C50" s="274"/>
      <c r="D50" s="274"/>
      <c r="E50" s="274"/>
      <c r="F50" s="274"/>
      <c r="G50" s="274"/>
      <c r="H50" s="274"/>
      <c r="I50" s="274"/>
      <c r="J50" s="274"/>
      <c r="K50" s="274"/>
      <c r="L50" s="274"/>
      <c r="M50" s="274"/>
      <c r="N50" s="274"/>
      <c r="O50" s="274"/>
      <c r="P50" s="274"/>
      <c r="Q50" s="275"/>
    </row>
    <row r="51" spans="2:17">
      <c r="B51" s="273"/>
      <c r="C51" s="274"/>
      <c r="D51" s="274"/>
      <c r="E51" s="274"/>
      <c r="F51" s="274"/>
      <c r="G51" s="274"/>
      <c r="H51" s="274"/>
      <c r="I51" s="274"/>
      <c r="J51" s="274"/>
      <c r="K51" s="274"/>
      <c r="L51" s="274"/>
      <c r="M51" s="274"/>
      <c r="N51" s="274"/>
      <c r="O51" s="274"/>
      <c r="P51" s="274"/>
      <c r="Q51" s="275"/>
    </row>
    <row r="52" spans="2:17">
      <c r="B52" s="273"/>
      <c r="C52" s="274"/>
      <c r="D52" s="274"/>
      <c r="E52" s="274"/>
      <c r="F52" s="274"/>
      <c r="G52" s="274"/>
      <c r="H52" s="274"/>
      <c r="I52" s="274"/>
      <c r="J52" s="274"/>
      <c r="K52" s="274"/>
      <c r="L52" s="274"/>
      <c r="M52" s="274"/>
      <c r="N52" s="274"/>
      <c r="O52" s="274"/>
      <c r="P52" s="274"/>
      <c r="Q52" s="275"/>
    </row>
    <row r="53" spans="2:17">
      <c r="B53" s="273"/>
      <c r="C53" s="274"/>
      <c r="D53" s="274"/>
      <c r="E53" s="274"/>
      <c r="F53" s="274"/>
      <c r="G53" s="274"/>
      <c r="H53" s="274"/>
      <c r="I53" s="274"/>
      <c r="J53" s="274"/>
      <c r="K53" s="274"/>
      <c r="L53" s="274"/>
      <c r="M53" s="274"/>
      <c r="N53" s="274"/>
      <c r="O53" s="274"/>
      <c r="P53" s="274"/>
      <c r="Q53" s="275"/>
    </row>
    <row r="54" spans="2:17">
      <c r="B54" s="273"/>
      <c r="C54" s="274"/>
      <c r="D54" s="274"/>
      <c r="E54" s="274"/>
      <c r="F54" s="274"/>
      <c r="G54" s="274"/>
      <c r="H54" s="274"/>
      <c r="I54" s="274"/>
      <c r="J54" s="274"/>
      <c r="K54" s="274"/>
      <c r="L54" s="274"/>
      <c r="M54" s="274"/>
      <c r="N54" s="274"/>
      <c r="O54" s="274"/>
      <c r="P54" s="274"/>
      <c r="Q54" s="275"/>
    </row>
    <row r="55" spans="2:17">
      <c r="B55" s="273"/>
      <c r="C55" s="274"/>
      <c r="D55" s="274"/>
      <c r="E55" s="274"/>
      <c r="F55" s="274"/>
      <c r="G55" s="274"/>
      <c r="H55" s="274"/>
      <c r="I55" s="274"/>
      <c r="J55" s="274"/>
      <c r="K55" s="274"/>
      <c r="L55" s="274"/>
      <c r="M55" s="274"/>
      <c r="N55" s="274"/>
      <c r="O55" s="274"/>
      <c r="P55" s="274"/>
      <c r="Q55" s="275"/>
    </row>
    <row r="56" spans="2:17">
      <c r="B56" s="273"/>
      <c r="C56" s="274"/>
      <c r="D56" s="274"/>
      <c r="E56" s="274"/>
      <c r="F56" s="274"/>
      <c r="G56" s="274"/>
      <c r="H56" s="274"/>
      <c r="I56" s="274"/>
      <c r="J56" s="274"/>
      <c r="K56" s="274"/>
      <c r="L56" s="274"/>
      <c r="M56" s="274"/>
      <c r="N56" s="274"/>
      <c r="O56" s="274"/>
      <c r="P56" s="274"/>
      <c r="Q56" s="275"/>
    </row>
    <row r="57" spans="2:17">
      <c r="B57" s="273"/>
      <c r="C57" s="274"/>
      <c r="D57" s="274"/>
      <c r="E57" s="274"/>
      <c r="F57" s="274"/>
      <c r="G57" s="274"/>
      <c r="H57" s="274"/>
      <c r="I57" s="274"/>
      <c r="J57" s="274"/>
      <c r="K57" s="274"/>
      <c r="L57" s="274"/>
      <c r="M57" s="274"/>
      <c r="N57" s="274"/>
      <c r="O57" s="274"/>
      <c r="P57" s="274"/>
      <c r="Q57" s="275"/>
    </row>
    <row r="58" spans="2:17">
      <c r="B58" s="273"/>
      <c r="C58" s="274"/>
      <c r="D58" s="274"/>
      <c r="E58" s="274"/>
      <c r="F58" s="274"/>
      <c r="G58" s="274"/>
      <c r="H58" s="274"/>
      <c r="I58" s="274"/>
      <c r="J58" s="274"/>
      <c r="K58" s="274"/>
      <c r="L58" s="274"/>
      <c r="M58" s="274"/>
      <c r="N58" s="274"/>
      <c r="O58" s="274"/>
      <c r="P58" s="274"/>
      <c r="Q58" s="275"/>
    </row>
    <row r="59" spans="2:17">
      <c r="B59" s="273"/>
      <c r="C59" s="274"/>
      <c r="D59" s="274"/>
      <c r="E59" s="274"/>
      <c r="F59" s="274"/>
      <c r="G59" s="274"/>
      <c r="H59" s="274"/>
      <c r="I59" s="274"/>
      <c r="J59" s="274"/>
      <c r="K59" s="274"/>
      <c r="L59" s="274"/>
      <c r="M59" s="274"/>
      <c r="N59" s="274"/>
      <c r="O59" s="274"/>
      <c r="P59" s="274"/>
      <c r="Q59" s="275"/>
    </row>
    <row r="60" spans="2:17">
      <c r="B60" s="273"/>
      <c r="C60" s="274"/>
      <c r="D60" s="274"/>
      <c r="E60" s="274"/>
      <c r="F60" s="274"/>
      <c r="G60" s="274"/>
      <c r="H60" s="274"/>
      <c r="I60" s="274"/>
      <c r="J60" s="274"/>
      <c r="K60" s="274"/>
      <c r="L60" s="274"/>
      <c r="M60" s="274"/>
      <c r="N60" s="274"/>
      <c r="O60" s="274"/>
      <c r="P60" s="274"/>
      <c r="Q60" s="275"/>
    </row>
    <row r="61" spans="2:17">
      <c r="B61" s="273"/>
      <c r="C61" s="274"/>
      <c r="D61" s="274"/>
      <c r="E61" s="274"/>
      <c r="F61" s="274"/>
      <c r="G61" s="274"/>
      <c r="H61" s="274"/>
      <c r="I61" s="274"/>
      <c r="J61" s="274"/>
      <c r="K61" s="274"/>
      <c r="L61" s="274"/>
      <c r="M61" s="274"/>
      <c r="N61" s="274"/>
      <c r="O61" s="274"/>
      <c r="P61" s="274"/>
      <c r="Q61" s="275"/>
    </row>
    <row r="62" spans="2:17" ht="16.5" thickBot="1">
      <c r="B62" s="276"/>
      <c r="C62" s="277"/>
      <c r="D62" s="277"/>
      <c r="E62" s="277"/>
      <c r="F62" s="277"/>
      <c r="G62" s="277"/>
      <c r="H62" s="277"/>
      <c r="I62" s="277"/>
      <c r="J62" s="277"/>
      <c r="K62" s="277"/>
      <c r="L62" s="277"/>
      <c r="M62" s="277"/>
      <c r="N62" s="277"/>
      <c r="O62" s="277"/>
      <c r="P62" s="277"/>
      <c r="Q62" s="278"/>
    </row>
    <row r="63" spans="2:17">
      <c r="B63" s="235" t="s">
        <v>15</v>
      </c>
      <c r="C63" s="236"/>
      <c r="D63" s="236"/>
      <c r="E63" s="236"/>
      <c r="F63" s="236"/>
      <c r="G63" s="236"/>
      <c r="H63" s="236"/>
      <c r="I63" s="236"/>
      <c r="J63" s="236"/>
      <c r="K63" s="236"/>
      <c r="L63" s="236"/>
      <c r="M63" s="236"/>
      <c r="N63" s="236"/>
      <c r="O63" s="236"/>
      <c r="P63" s="236"/>
      <c r="Q63" s="237"/>
    </row>
    <row r="64" spans="2:17">
      <c r="B64" s="238"/>
      <c r="C64" s="239"/>
      <c r="D64" s="239"/>
      <c r="E64" s="239"/>
      <c r="F64" s="239"/>
      <c r="G64" s="239"/>
      <c r="H64" s="239"/>
      <c r="I64" s="239"/>
      <c r="J64" s="239"/>
      <c r="K64" s="239"/>
      <c r="L64" s="239"/>
      <c r="M64" s="239"/>
      <c r="N64" s="239"/>
      <c r="O64" s="239"/>
      <c r="P64" s="239"/>
      <c r="Q64" s="240"/>
    </row>
    <row r="65" spans="2:17" ht="15.6" customHeight="1">
      <c r="B65" s="14"/>
      <c r="C65" s="15"/>
      <c r="D65" s="282"/>
      <c r="E65" s="282"/>
      <c r="F65" s="282"/>
      <c r="G65" s="282"/>
      <c r="H65" s="282"/>
      <c r="I65" s="282"/>
      <c r="J65" s="282"/>
      <c r="K65" s="282"/>
      <c r="L65" s="282"/>
      <c r="M65" s="282"/>
      <c r="N65" s="282"/>
      <c r="O65" s="282"/>
      <c r="P65" s="282"/>
      <c r="Q65" s="282"/>
    </row>
    <row r="66" spans="2:17" ht="15.6" customHeight="1">
      <c r="B66" s="273" t="s">
        <v>186</v>
      </c>
      <c r="C66" s="274"/>
      <c r="D66" s="274"/>
      <c r="E66" s="274"/>
      <c r="F66" s="274"/>
      <c r="G66" s="274"/>
      <c r="H66" s="274"/>
      <c r="I66" s="274"/>
      <c r="J66" s="274"/>
      <c r="K66" s="274"/>
      <c r="L66" s="274"/>
      <c r="M66" s="274"/>
      <c r="N66" s="274"/>
      <c r="O66" s="274"/>
      <c r="P66" s="274"/>
      <c r="Q66" s="275"/>
    </row>
    <row r="67" spans="2:17" ht="15.6" customHeight="1">
      <c r="B67" s="273"/>
      <c r="C67" s="274"/>
      <c r="D67" s="274"/>
      <c r="E67" s="274"/>
      <c r="F67" s="274"/>
      <c r="G67" s="274"/>
      <c r="H67" s="274"/>
      <c r="I67" s="274"/>
      <c r="J67" s="274"/>
      <c r="K67" s="274"/>
      <c r="L67" s="274"/>
      <c r="M67" s="274"/>
      <c r="N67" s="274"/>
      <c r="O67" s="274"/>
      <c r="P67" s="274"/>
      <c r="Q67" s="275"/>
    </row>
    <row r="68" spans="2:17" ht="15.6" customHeight="1">
      <c r="B68" s="273"/>
      <c r="C68" s="274"/>
      <c r="D68" s="274"/>
      <c r="E68" s="274"/>
      <c r="F68" s="274"/>
      <c r="G68" s="274"/>
      <c r="H68" s="274"/>
      <c r="I68" s="274"/>
      <c r="J68" s="274"/>
      <c r="K68" s="274"/>
      <c r="L68" s="274"/>
      <c r="M68" s="274"/>
      <c r="N68" s="274"/>
      <c r="O68" s="274"/>
      <c r="P68" s="274"/>
      <c r="Q68" s="275"/>
    </row>
    <row r="69" spans="2:17" ht="15.6" customHeight="1">
      <c r="B69" s="273"/>
      <c r="C69" s="274"/>
      <c r="D69" s="274"/>
      <c r="E69" s="274"/>
      <c r="F69" s="274"/>
      <c r="G69" s="274"/>
      <c r="H69" s="274"/>
      <c r="I69" s="274"/>
      <c r="J69" s="274"/>
      <c r="K69" s="274"/>
      <c r="L69" s="274"/>
      <c r="M69" s="274"/>
      <c r="N69" s="274"/>
      <c r="O69" s="274"/>
      <c r="P69" s="274"/>
      <c r="Q69" s="275"/>
    </row>
    <row r="70" spans="2:17" ht="15.6" customHeight="1">
      <c r="B70" s="273"/>
      <c r="C70" s="274"/>
      <c r="D70" s="274"/>
      <c r="E70" s="274"/>
      <c r="F70" s="274"/>
      <c r="G70" s="274"/>
      <c r="H70" s="274"/>
      <c r="I70" s="274"/>
      <c r="J70" s="274"/>
      <c r="K70" s="274"/>
      <c r="L70" s="274"/>
      <c r="M70" s="274"/>
      <c r="N70" s="274"/>
      <c r="O70" s="274"/>
      <c r="P70" s="274"/>
      <c r="Q70" s="275"/>
    </row>
    <row r="71" spans="2:17" ht="15.6" customHeight="1">
      <c r="B71" s="273"/>
      <c r="C71" s="274"/>
      <c r="D71" s="274"/>
      <c r="E71" s="274"/>
      <c r="F71" s="274"/>
      <c r="G71" s="274"/>
      <c r="H71" s="274"/>
      <c r="I71" s="274"/>
      <c r="J71" s="274"/>
      <c r="K71" s="274"/>
      <c r="L71" s="274"/>
      <c r="M71" s="274"/>
      <c r="N71" s="274"/>
      <c r="O71" s="274"/>
      <c r="P71" s="274"/>
      <c r="Q71" s="275"/>
    </row>
    <row r="72" spans="2:17" ht="15.6" customHeight="1">
      <c r="B72" s="273"/>
      <c r="C72" s="274"/>
      <c r="D72" s="274"/>
      <c r="E72" s="274"/>
      <c r="F72" s="274"/>
      <c r="G72" s="274"/>
      <c r="H72" s="274"/>
      <c r="I72" s="274"/>
      <c r="J72" s="274"/>
      <c r="K72" s="274"/>
      <c r="L72" s="274"/>
      <c r="M72" s="274"/>
      <c r="N72" s="274"/>
      <c r="O72" s="274"/>
      <c r="P72" s="274"/>
      <c r="Q72" s="275"/>
    </row>
    <row r="73" spans="2:17" ht="15.6" customHeight="1">
      <c r="B73" s="273"/>
      <c r="C73" s="274"/>
      <c r="D73" s="274"/>
      <c r="E73" s="274"/>
      <c r="F73" s="274"/>
      <c r="G73" s="274"/>
      <c r="H73" s="274"/>
      <c r="I73" s="274"/>
      <c r="J73" s="274"/>
      <c r="K73" s="274"/>
      <c r="L73" s="274"/>
      <c r="M73" s="274"/>
      <c r="N73" s="274"/>
      <c r="O73" s="274"/>
      <c r="P73" s="274"/>
      <c r="Q73" s="275"/>
    </row>
    <row r="74" spans="2:17" ht="15.95" customHeight="1" thickBot="1">
      <c r="B74" s="276"/>
      <c r="C74" s="277"/>
      <c r="D74" s="277"/>
      <c r="E74" s="277"/>
      <c r="F74" s="277"/>
      <c r="G74" s="277"/>
      <c r="H74" s="277"/>
      <c r="I74" s="277"/>
      <c r="J74" s="277"/>
      <c r="K74" s="277"/>
      <c r="L74" s="277"/>
      <c r="M74" s="277"/>
      <c r="N74" s="277"/>
      <c r="O74" s="277"/>
      <c r="P74" s="277"/>
      <c r="Q74" s="278"/>
    </row>
    <row r="75" spans="2:17">
      <c r="B75" s="235" t="s">
        <v>16</v>
      </c>
      <c r="C75" s="236"/>
      <c r="D75" s="236"/>
      <c r="E75" s="236"/>
      <c r="F75" s="236"/>
      <c r="G75" s="236"/>
      <c r="H75" s="236"/>
      <c r="I75" s="236"/>
      <c r="J75" s="236"/>
      <c r="K75" s="236"/>
      <c r="L75" s="236"/>
      <c r="M75" s="236"/>
      <c r="N75" s="236"/>
      <c r="O75" s="236"/>
      <c r="P75" s="236"/>
      <c r="Q75" s="237"/>
    </row>
    <row r="76" spans="2:17" ht="24.95" customHeight="1">
      <c r="B76" s="238"/>
      <c r="C76" s="239"/>
      <c r="D76" s="239"/>
      <c r="E76" s="239"/>
      <c r="F76" s="239"/>
      <c r="G76" s="239"/>
      <c r="H76" s="239"/>
      <c r="I76" s="239"/>
      <c r="J76" s="239"/>
      <c r="K76" s="239"/>
      <c r="L76" s="239"/>
      <c r="M76" s="239"/>
      <c r="N76" s="239"/>
      <c r="O76" s="239"/>
      <c r="P76" s="239"/>
      <c r="Q76" s="240"/>
    </row>
    <row r="77" spans="2:17" ht="24.95" customHeight="1">
      <c r="B77" s="14"/>
      <c r="C77" s="282" t="s">
        <v>34</v>
      </c>
      <c r="D77" s="282"/>
      <c r="E77" s="282"/>
      <c r="F77" s="282"/>
      <c r="G77" s="282"/>
      <c r="H77" s="282"/>
      <c r="I77" s="282"/>
      <c r="J77" s="282"/>
      <c r="K77" s="282"/>
      <c r="L77" s="282"/>
      <c r="M77" s="282"/>
      <c r="N77" s="282"/>
      <c r="O77" s="282"/>
      <c r="P77" s="282"/>
      <c r="Q77" s="16"/>
    </row>
    <row r="78" spans="2:17" ht="24.95" customHeight="1">
      <c r="B78" s="99" t="s">
        <v>195</v>
      </c>
      <c r="C78" s="100"/>
      <c r="D78" s="105">
        <f>'Magnet Field Meas. - Details'!K27</f>
        <v>134526.40000000002</v>
      </c>
      <c r="E78" s="100"/>
      <c r="F78" s="100"/>
      <c r="G78" s="100"/>
      <c r="H78" s="100"/>
      <c r="I78" s="100"/>
      <c r="J78" s="100"/>
      <c r="K78" s="100"/>
      <c r="L78" s="100"/>
      <c r="M78" s="100"/>
      <c r="N78" s="100"/>
      <c r="O78" s="100"/>
      <c r="P78" s="100"/>
      <c r="Q78" s="101"/>
    </row>
    <row r="79" spans="2:17" ht="24.95" customHeight="1">
      <c r="B79" s="273"/>
      <c r="C79" s="283"/>
      <c r="D79" s="105"/>
      <c r="E79" s="100"/>
      <c r="F79" s="100"/>
      <c r="G79" s="100"/>
      <c r="H79" s="100"/>
      <c r="I79" s="100"/>
      <c r="J79" s="100"/>
      <c r="K79" s="100"/>
      <c r="L79" s="100"/>
      <c r="M79" s="100"/>
      <c r="N79" s="100"/>
      <c r="O79" s="100"/>
      <c r="P79" s="100"/>
      <c r="Q79" s="101"/>
    </row>
    <row r="80" spans="2:17" ht="24.95" customHeight="1">
      <c r="B80" s="99"/>
      <c r="C80" s="100"/>
      <c r="D80" s="100"/>
      <c r="E80" s="100"/>
      <c r="F80" s="100"/>
      <c r="G80" s="100"/>
      <c r="H80" s="100"/>
      <c r="I80" s="100"/>
      <c r="J80" s="100"/>
      <c r="K80" s="100"/>
      <c r="L80" s="100"/>
      <c r="M80" s="100"/>
      <c r="N80" s="100"/>
      <c r="O80" s="100"/>
      <c r="P80" s="100"/>
      <c r="Q80" s="101"/>
    </row>
    <row r="81" spans="2:17" ht="24.95" customHeight="1">
      <c r="B81" s="99"/>
      <c r="C81" s="100"/>
      <c r="D81" s="100"/>
      <c r="E81" s="100"/>
      <c r="F81" s="100"/>
      <c r="G81" s="100"/>
      <c r="H81" s="100"/>
      <c r="I81" s="100"/>
      <c r="J81" s="100"/>
      <c r="K81" s="100"/>
      <c r="L81" s="100"/>
      <c r="M81" s="100"/>
      <c r="N81" s="100"/>
      <c r="O81" s="100"/>
      <c r="P81" s="100"/>
      <c r="Q81" s="101"/>
    </row>
    <row r="82" spans="2:17" ht="24.95" customHeight="1">
      <c r="B82" s="99"/>
      <c r="C82" s="100"/>
      <c r="D82" s="100"/>
      <c r="E82" s="100"/>
      <c r="F82" s="100"/>
      <c r="G82" s="100"/>
      <c r="H82" s="100"/>
      <c r="I82" s="100"/>
      <c r="J82" s="100"/>
      <c r="K82" s="100"/>
      <c r="L82" s="100"/>
      <c r="M82" s="100"/>
      <c r="N82" s="100"/>
      <c r="O82" s="100"/>
      <c r="P82" s="100"/>
      <c r="Q82" s="101"/>
    </row>
    <row r="83" spans="2:17" ht="24.95" customHeight="1">
      <c r="B83" s="99"/>
      <c r="C83" s="100"/>
      <c r="D83" s="100"/>
      <c r="E83" s="100"/>
      <c r="F83" s="100"/>
      <c r="G83" s="100"/>
      <c r="H83" s="100"/>
      <c r="I83" s="100"/>
      <c r="J83" s="100"/>
      <c r="K83" s="100"/>
      <c r="L83" s="100"/>
      <c r="M83" s="100"/>
      <c r="N83" s="100"/>
      <c r="O83" s="100"/>
      <c r="P83" s="100"/>
      <c r="Q83" s="101"/>
    </row>
    <row r="84" spans="2:17" ht="15.6" customHeight="1">
      <c r="B84" s="99"/>
      <c r="C84" s="100"/>
      <c r="D84" s="100"/>
      <c r="E84" s="100"/>
      <c r="F84" s="100"/>
      <c r="G84" s="100"/>
      <c r="H84" s="100"/>
      <c r="I84" s="100"/>
      <c r="J84" s="100"/>
      <c r="K84" s="100"/>
      <c r="L84" s="100"/>
      <c r="M84" s="100"/>
      <c r="N84" s="100"/>
      <c r="O84" s="100"/>
      <c r="P84" s="100"/>
      <c r="Q84" s="101"/>
    </row>
    <row r="85" spans="2:17" ht="15.95" customHeight="1" thickBot="1">
      <c r="B85" s="102"/>
      <c r="C85" s="103"/>
      <c r="D85" s="103"/>
      <c r="E85" s="103"/>
      <c r="F85" s="103"/>
      <c r="G85" s="103"/>
      <c r="H85" s="103"/>
      <c r="I85" s="103"/>
      <c r="J85" s="103"/>
      <c r="K85" s="103"/>
      <c r="L85" s="103"/>
      <c r="M85" s="103"/>
      <c r="N85" s="103"/>
      <c r="O85" s="103"/>
      <c r="P85" s="103"/>
      <c r="Q85" s="104"/>
    </row>
    <row r="86" spans="2:17">
      <c r="B86" s="235" t="s">
        <v>17</v>
      </c>
      <c r="C86" s="236"/>
      <c r="D86" s="236"/>
      <c r="E86" s="236"/>
      <c r="F86" s="236"/>
      <c r="G86" s="236"/>
      <c r="H86" s="236"/>
      <c r="I86" s="236"/>
      <c r="J86" s="236"/>
      <c r="K86" s="236"/>
      <c r="L86" s="236"/>
      <c r="M86" s="236"/>
      <c r="N86" s="236"/>
      <c r="O86" s="236"/>
      <c r="P86" s="236"/>
      <c r="Q86" s="237"/>
    </row>
    <row r="87" spans="2:17">
      <c r="B87" s="238"/>
      <c r="C87" s="239"/>
      <c r="D87" s="239"/>
      <c r="E87" s="239"/>
      <c r="F87" s="239"/>
      <c r="G87" s="239"/>
      <c r="H87" s="239"/>
      <c r="I87" s="239"/>
      <c r="J87" s="239"/>
      <c r="K87" s="239"/>
      <c r="L87" s="239"/>
      <c r="M87" s="239"/>
      <c r="N87" s="239"/>
      <c r="O87" s="239"/>
      <c r="P87" s="239"/>
      <c r="Q87" s="240"/>
    </row>
    <row r="88" spans="2:17" ht="24.95" customHeight="1">
      <c r="B88" s="256" t="s">
        <v>188</v>
      </c>
      <c r="C88" s="257"/>
      <c r="D88" s="257"/>
      <c r="E88" s="257"/>
      <c r="F88" s="257"/>
      <c r="G88" s="257"/>
      <c r="H88" s="257"/>
      <c r="I88" s="257"/>
      <c r="J88" s="257"/>
      <c r="K88" s="257"/>
      <c r="L88" s="257"/>
      <c r="M88" s="257"/>
      <c r="N88" s="257"/>
      <c r="O88" s="257"/>
      <c r="P88" s="257"/>
      <c r="Q88" s="258"/>
    </row>
    <row r="89" spans="2:17">
      <c r="B89" s="259"/>
      <c r="C89" s="257"/>
      <c r="D89" s="257"/>
      <c r="E89" s="257"/>
      <c r="F89" s="257"/>
      <c r="G89" s="257"/>
      <c r="H89" s="257"/>
      <c r="I89" s="257"/>
      <c r="J89" s="257"/>
      <c r="K89" s="257"/>
      <c r="L89" s="257"/>
      <c r="M89" s="257"/>
      <c r="N89" s="257"/>
      <c r="O89" s="257"/>
      <c r="P89" s="257"/>
      <c r="Q89" s="258"/>
    </row>
    <row r="90" spans="2:17">
      <c r="B90" s="259"/>
      <c r="C90" s="257"/>
      <c r="D90" s="257"/>
      <c r="E90" s="257"/>
      <c r="F90" s="257"/>
      <c r="G90" s="257"/>
      <c r="H90" s="257"/>
      <c r="I90" s="257"/>
      <c r="J90" s="257"/>
      <c r="K90" s="257"/>
      <c r="L90" s="257"/>
      <c r="M90" s="257"/>
      <c r="N90" s="257"/>
      <c r="O90" s="257"/>
      <c r="P90" s="257"/>
      <c r="Q90" s="258"/>
    </row>
    <row r="91" spans="2:17">
      <c r="B91" s="259"/>
      <c r="C91" s="257"/>
      <c r="D91" s="257"/>
      <c r="E91" s="257"/>
      <c r="F91" s="257"/>
      <c r="G91" s="257"/>
      <c r="H91" s="257"/>
      <c r="I91" s="257"/>
      <c r="J91" s="257"/>
      <c r="K91" s="257"/>
      <c r="L91" s="257"/>
      <c r="M91" s="257"/>
      <c r="N91" s="257"/>
      <c r="O91" s="257"/>
      <c r="P91" s="257"/>
      <c r="Q91" s="258"/>
    </row>
    <row r="92" spans="2:17">
      <c r="B92" s="259"/>
      <c r="C92" s="257"/>
      <c r="D92" s="257"/>
      <c r="E92" s="257"/>
      <c r="F92" s="257"/>
      <c r="G92" s="257"/>
      <c r="H92" s="257"/>
      <c r="I92" s="257"/>
      <c r="J92" s="257"/>
      <c r="K92" s="257"/>
      <c r="L92" s="257"/>
      <c r="M92" s="257"/>
      <c r="N92" s="257"/>
      <c r="O92" s="257"/>
      <c r="P92" s="257"/>
      <c r="Q92" s="258"/>
    </row>
    <row r="93" spans="2:17">
      <c r="B93" s="259"/>
      <c r="C93" s="257"/>
      <c r="D93" s="257"/>
      <c r="E93" s="257"/>
      <c r="F93" s="257"/>
      <c r="G93" s="257"/>
      <c r="H93" s="257"/>
      <c r="I93" s="257"/>
      <c r="J93" s="257"/>
      <c r="K93" s="257"/>
      <c r="L93" s="257"/>
      <c r="M93" s="257"/>
      <c r="N93" s="257"/>
      <c r="O93" s="257"/>
      <c r="P93" s="257"/>
      <c r="Q93" s="258"/>
    </row>
    <row r="94" spans="2:17">
      <c r="B94" s="259"/>
      <c r="C94" s="257"/>
      <c r="D94" s="257"/>
      <c r="E94" s="257"/>
      <c r="F94" s="257"/>
      <c r="G94" s="257"/>
      <c r="H94" s="257"/>
      <c r="I94" s="257"/>
      <c r="J94" s="257"/>
      <c r="K94" s="257"/>
      <c r="L94" s="257"/>
      <c r="M94" s="257"/>
      <c r="N94" s="257"/>
      <c r="O94" s="257"/>
      <c r="P94" s="257"/>
      <c r="Q94" s="258"/>
    </row>
    <row r="95" spans="2:17">
      <c r="B95" s="259"/>
      <c r="C95" s="257"/>
      <c r="D95" s="257"/>
      <c r="E95" s="257"/>
      <c r="F95" s="257"/>
      <c r="G95" s="257"/>
      <c r="H95" s="257"/>
      <c r="I95" s="257"/>
      <c r="J95" s="257"/>
      <c r="K95" s="257"/>
      <c r="L95" s="257"/>
      <c r="M95" s="257"/>
      <c r="N95" s="257"/>
      <c r="O95" s="257"/>
      <c r="P95" s="257"/>
      <c r="Q95" s="258"/>
    </row>
    <row r="96" spans="2:17">
      <c r="B96" s="259"/>
      <c r="C96" s="257"/>
      <c r="D96" s="257"/>
      <c r="E96" s="257"/>
      <c r="F96" s="257"/>
      <c r="G96" s="257"/>
      <c r="H96" s="257"/>
      <c r="I96" s="257"/>
      <c r="J96" s="257"/>
      <c r="K96" s="257"/>
      <c r="L96" s="257"/>
      <c r="M96" s="257"/>
      <c r="N96" s="257"/>
      <c r="O96" s="257"/>
      <c r="P96" s="257"/>
      <c r="Q96" s="258"/>
    </row>
    <row r="97" spans="2:17">
      <c r="B97" s="259"/>
      <c r="C97" s="257"/>
      <c r="D97" s="257"/>
      <c r="E97" s="257"/>
      <c r="F97" s="257"/>
      <c r="G97" s="257"/>
      <c r="H97" s="257"/>
      <c r="I97" s="257"/>
      <c r="J97" s="257"/>
      <c r="K97" s="257"/>
      <c r="L97" s="257"/>
      <c r="M97" s="257"/>
      <c r="N97" s="257"/>
      <c r="O97" s="257"/>
      <c r="P97" s="257"/>
      <c r="Q97" s="258"/>
    </row>
    <row r="98" spans="2:17" ht="21" customHeight="1">
      <c r="B98" s="259"/>
      <c r="C98" s="257"/>
      <c r="D98" s="257"/>
      <c r="E98" s="257"/>
      <c r="F98" s="257"/>
      <c r="G98" s="257"/>
      <c r="H98" s="257"/>
      <c r="I98" s="257"/>
      <c r="J98" s="257"/>
      <c r="K98" s="257"/>
      <c r="L98" s="257"/>
      <c r="M98" s="257"/>
      <c r="N98" s="257"/>
      <c r="O98" s="257"/>
      <c r="P98" s="257"/>
      <c r="Q98" s="258"/>
    </row>
    <row r="99" spans="2:17">
      <c r="B99" s="259"/>
      <c r="C99" s="257"/>
      <c r="D99" s="257"/>
      <c r="E99" s="257"/>
      <c r="F99" s="257"/>
      <c r="G99" s="257"/>
      <c r="H99" s="257"/>
      <c r="I99" s="257"/>
      <c r="J99" s="257"/>
      <c r="K99" s="257"/>
      <c r="L99" s="257"/>
      <c r="M99" s="257"/>
      <c r="N99" s="257"/>
      <c r="O99" s="257"/>
      <c r="P99" s="257"/>
      <c r="Q99" s="258"/>
    </row>
    <row r="100" spans="2:17" ht="16.5" thickBot="1">
      <c r="B100" s="260"/>
      <c r="C100" s="261"/>
      <c r="D100" s="261"/>
      <c r="E100" s="261"/>
      <c r="F100" s="261"/>
      <c r="G100" s="261"/>
      <c r="H100" s="261"/>
      <c r="I100" s="261"/>
      <c r="J100" s="261"/>
      <c r="K100" s="261"/>
      <c r="L100" s="261"/>
      <c r="M100" s="261"/>
      <c r="N100" s="261"/>
      <c r="O100" s="261"/>
      <c r="P100" s="261"/>
      <c r="Q100" s="262"/>
    </row>
  </sheetData>
  <mergeCells count="28">
    <mergeCell ref="B86:Q87"/>
    <mergeCell ref="B88:Q100"/>
    <mergeCell ref="B47:Q62"/>
    <mergeCell ref="B63:Q64"/>
    <mergeCell ref="D65:Q65"/>
    <mergeCell ref="B66:Q74"/>
    <mergeCell ref="B75:Q76"/>
    <mergeCell ref="C77:P77"/>
    <mergeCell ref="B79:C79"/>
    <mergeCell ref="B45:Q46"/>
    <mergeCell ref="B8:F8"/>
    <mergeCell ref="G8:M8"/>
    <mergeCell ref="N8:Q8"/>
    <mergeCell ref="B9:F10"/>
    <mergeCell ref="G9:M10"/>
    <mergeCell ref="N9:Q10"/>
    <mergeCell ref="B11:Q11"/>
    <mergeCell ref="B12:Q18"/>
    <mergeCell ref="B19:Q19"/>
    <mergeCell ref="B32:Q32"/>
    <mergeCell ref="B33:Q44"/>
    <mergeCell ref="F2:L7"/>
    <mergeCell ref="M2:M3"/>
    <mergeCell ref="N2:Q3"/>
    <mergeCell ref="M4:M5"/>
    <mergeCell ref="N4:Q5"/>
    <mergeCell ref="M6:M7"/>
    <mergeCell ref="N6:Q7"/>
  </mergeCells>
  <phoneticPr fontId="20" type="noConversion"/>
  <hyperlinks>
    <hyperlink ref="C77" location="'v1 Field Cage--Details'!A1" display="(follow link for detailed summary)"/>
    <hyperlink ref="C77:P77" location="'Magnet Field Meas. - Details'!A1" display="(follow link for detailed summary)"/>
    <hyperlink ref="N6:Q7" r:id="rId1" display="docdb link 63"/>
  </hyperlinks>
  <pageMargins left="0.7" right="0.7" top="0.75" bottom="0.75" header="0.3" footer="0.3"/>
  <pageSetup paperSize="9" orientation="portrait" r:id="rId2"/>
  <ignoredErrors>
    <ignoredError sqref="D78" unlockedFormula="1"/>
  </ignoredError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CM46"/>
  <sheetViews>
    <sheetView zoomScale="70" zoomScaleNormal="70" workbookViewId="0">
      <selection activeCell="P22" sqref="P22"/>
    </sheetView>
  </sheetViews>
  <sheetFormatPr defaultRowHeight="15.75"/>
  <cols>
    <col min="1" max="1" width="9.75" customWidth="1"/>
    <col min="2" max="2" width="41.625" bestFit="1" customWidth="1"/>
    <col min="3" max="3" width="10" customWidth="1"/>
    <col min="4" max="4" width="30.375" customWidth="1"/>
    <col min="5" max="5" width="7.625" customWidth="1"/>
    <col min="6" max="6" width="12" customWidth="1"/>
    <col min="7" max="7" width="12.5" style="82" customWidth="1"/>
    <col min="8" max="8" width="9.625" bestFit="1" customWidth="1"/>
    <col min="9" max="9" width="17.625" bestFit="1" customWidth="1"/>
    <col min="10" max="10" width="12" style="50" customWidth="1"/>
    <col min="11" max="11" width="14" style="50" customWidth="1"/>
  </cols>
  <sheetData>
    <row r="1" spans="1:91" s="51" customFormat="1">
      <c r="A1" s="17" t="s">
        <v>18</v>
      </c>
      <c r="B1" s="18" t="s">
        <v>19</v>
      </c>
      <c r="C1" s="18" t="s">
        <v>198</v>
      </c>
      <c r="D1" s="18" t="s">
        <v>69</v>
      </c>
      <c r="E1" s="60" t="s">
        <v>55</v>
      </c>
      <c r="F1" s="60" t="s">
        <v>56</v>
      </c>
      <c r="G1" s="80" t="s">
        <v>29</v>
      </c>
      <c r="H1" s="18" t="s">
        <v>30</v>
      </c>
      <c r="I1" s="18" t="s">
        <v>31</v>
      </c>
      <c r="J1" s="40" t="s">
        <v>29</v>
      </c>
      <c r="K1" s="40" t="s">
        <v>36</v>
      </c>
      <c r="L1"/>
      <c r="M1"/>
      <c r="N1"/>
      <c r="O1"/>
      <c r="P1"/>
      <c r="Q1"/>
      <c r="R1"/>
      <c r="S1"/>
      <c r="T1"/>
      <c r="U1"/>
      <c r="V1"/>
      <c r="W1"/>
      <c r="X1"/>
      <c r="Y1"/>
      <c r="Z1"/>
      <c r="AA1"/>
      <c r="AB1"/>
      <c r="AC1"/>
      <c r="AD1"/>
      <c r="AE1"/>
      <c r="AF1"/>
      <c r="AG1"/>
      <c r="AH1"/>
      <c r="AI1"/>
      <c r="AJ1"/>
      <c r="AK1"/>
      <c r="AL1"/>
      <c r="AM1"/>
      <c r="AN1"/>
      <c r="AO1"/>
      <c r="AP1"/>
      <c r="AQ1"/>
      <c r="AR1"/>
      <c r="AS1"/>
      <c r="AT1"/>
      <c r="AU1"/>
      <c r="AV1"/>
      <c r="AW1"/>
      <c r="AX1"/>
      <c r="AY1"/>
      <c r="AZ1"/>
      <c r="BA1"/>
      <c r="BB1"/>
      <c r="BC1"/>
      <c r="BD1"/>
      <c r="BE1"/>
      <c r="BF1"/>
      <c r="BG1"/>
      <c r="BH1"/>
      <c r="BI1"/>
      <c r="BJ1"/>
      <c r="BK1"/>
      <c r="BL1"/>
      <c r="BM1"/>
      <c r="BN1"/>
      <c r="BO1"/>
      <c r="BP1"/>
      <c r="BQ1"/>
      <c r="BR1"/>
      <c r="BS1"/>
      <c r="BT1"/>
      <c r="BU1"/>
      <c r="BV1"/>
      <c r="BW1"/>
      <c r="BX1"/>
      <c r="BY1"/>
      <c r="BZ1"/>
      <c r="CA1"/>
      <c r="CB1"/>
      <c r="CC1"/>
      <c r="CD1"/>
      <c r="CE1"/>
      <c r="CF1"/>
      <c r="CG1"/>
      <c r="CH1"/>
      <c r="CI1"/>
      <c r="CJ1"/>
      <c r="CK1"/>
      <c r="CL1"/>
      <c r="CM1"/>
    </row>
    <row r="2" spans="1:91" s="51" customFormat="1">
      <c r="A2" s="165" t="s">
        <v>337</v>
      </c>
      <c r="B2" s="165" t="s">
        <v>338</v>
      </c>
      <c r="C2" s="108">
        <f>SUM(C4:C7)+SUM(C10:C13)+SUM(C15:C18)</f>
        <v>7456</v>
      </c>
      <c r="D2" s="108"/>
      <c r="E2" s="108"/>
      <c r="F2" s="108"/>
      <c r="G2" s="108"/>
      <c r="H2" s="108"/>
      <c r="I2" s="108"/>
      <c r="J2" s="108"/>
      <c r="K2" s="108"/>
      <c r="L2"/>
      <c r="M2"/>
      <c r="N2"/>
      <c r="O2"/>
      <c r="P2"/>
      <c r="Q2"/>
      <c r="R2"/>
      <c r="S2"/>
      <c r="T2"/>
      <c r="U2"/>
      <c r="V2"/>
      <c r="W2"/>
      <c r="X2"/>
      <c r="Y2"/>
      <c r="Z2"/>
      <c r="AA2"/>
      <c r="AB2"/>
      <c r="AC2"/>
      <c r="AD2"/>
      <c r="AE2"/>
      <c r="AF2"/>
      <c r="AG2"/>
      <c r="AH2"/>
      <c r="AI2"/>
      <c r="AJ2"/>
      <c r="AK2"/>
      <c r="AL2"/>
      <c r="AM2"/>
      <c r="AN2"/>
      <c r="AO2"/>
      <c r="AP2"/>
      <c r="AQ2"/>
      <c r="AR2"/>
      <c r="AS2"/>
      <c r="AT2"/>
      <c r="AU2"/>
      <c r="AV2"/>
      <c r="AW2"/>
      <c r="AX2"/>
      <c r="AY2"/>
      <c r="AZ2"/>
      <c r="BA2"/>
      <c r="BB2"/>
      <c r="BC2"/>
      <c r="BD2"/>
      <c r="BE2"/>
      <c r="BF2"/>
      <c r="BG2"/>
      <c r="BH2"/>
      <c r="BI2"/>
      <c r="BJ2"/>
      <c r="BK2"/>
      <c r="BL2"/>
      <c r="BM2"/>
      <c r="BN2"/>
      <c r="BO2"/>
      <c r="BP2"/>
      <c r="BQ2"/>
      <c r="BR2"/>
      <c r="BS2"/>
      <c r="BT2"/>
      <c r="BU2"/>
      <c r="BV2"/>
      <c r="BW2"/>
      <c r="BX2"/>
      <c r="BY2"/>
      <c r="BZ2"/>
      <c r="CA2"/>
      <c r="CB2"/>
      <c r="CC2"/>
      <c r="CD2"/>
      <c r="CE2"/>
      <c r="CF2"/>
      <c r="CG2"/>
      <c r="CH2"/>
      <c r="CI2"/>
      <c r="CJ2"/>
      <c r="CK2"/>
      <c r="CL2"/>
      <c r="CM2"/>
    </row>
    <row r="3" spans="1:91" s="83" customFormat="1" ht="15">
      <c r="A3" s="149" t="s">
        <v>337</v>
      </c>
      <c r="B3" s="108" t="s">
        <v>199</v>
      </c>
      <c r="C3" s="46">
        <v>880</v>
      </c>
      <c r="D3" s="108" t="s">
        <v>200</v>
      </c>
      <c r="E3" s="58">
        <v>0</v>
      </c>
      <c r="F3" s="58">
        <v>106216</v>
      </c>
      <c r="G3" s="56">
        <f t="shared" ref="G3:G8" si="0">E3+F3</f>
        <v>106216</v>
      </c>
      <c r="H3" s="54" t="s">
        <v>32</v>
      </c>
      <c r="I3" s="54" t="s">
        <v>57</v>
      </c>
      <c r="J3" s="55">
        <f t="shared" ref="J3:J18" si="1">G3</f>
        <v>106216</v>
      </c>
      <c r="K3" s="55"/>
      <c r="L3" s="159" t="s">
        <v>345</v>
      </c>
      <c r="M3" s="142"/>
      <c r="N3" s="157" t="s">
        <v>342</v>
      </c>
      <c r="O3" s="142"/>
      <c r="P3" s="142"/>
      <c r="Q3" s="142"/>
      <c r="R3" s="142"/>
      <c r="S3" s="142"/>
      <c r="T3" s="142"/>
      <c r="U3" s="142"/>
      <c r="V3" s="142"/>
      <c r="W3" s="142"/>
      <c r="X3" s="142"/>
      <c r="Y3" s="142"/>
      <c r="Z3" s="142"/>
      <c r="AA3" s="142"/>
      <c r="AB3" s="142"/>
      <c r="AC3" s="142"/>
      <c r="AD3" s="57"/>
      <c r="AE3" s="57"/>
      <c r="AF3" s="57"/>
      <c r="AG3" s="57"/>
      <c r="AH3" s="57"/>
      <c r="AI3" s="57"/>
      <c r="AJ3" s="57"/>
      <c r="AK3" s="57"/>
      <c r="AL3" s="57"/>
      <c r="AM3" s="57"/>
      <c r="AN3" s="57"/>
      <c r="AO3" s="57"/>
      <c r="AP3" s="57"/>
      <c r="AQ3" s="57"/>
      <c r="AR3" s="57"/>
      <c r="AS3" s="57"/>
      <c r="AT3" s="57"/>
      <c r="AU3" s="57"/>
      <c r="AV3" s="57"/>
      <c r="AW3" s="57"/>
      <c r="AX3" s="57"/>
      <c r="AY3" s="57"/>
      <c r="AZ3" s="57"/>
      <c r="BA3" s="57"/>
      <c r="BB3" s="57"/>
      <c r="BC3" s="57"/>
      <c r="BD3" s="57"/>
      <c r="BE3" s="57"/>
      <c r="BF3" s="57"/>
      <c r="BG3" s="57"/>
      <c r="BH3" s="57"/>
      <c r="BI3" s="57"/>
      <c r="BJ3" s="57"/>
      <c r="BK3" s="57"/>
      <c r="BL3" s="57"/>
      <c r="BM3" s="57"/>
      <c r="BN3" s="57"/>
      <c r="BO3" s="57"/>
      <c r="BP3" s="57"/>
      <c r="BQ3" s="57"/>
      <c r="BR3" s="57"/>
      <c r="BS3" s="57"/>
      <c r="BT3" s="57"/>
      <c r="BU3" s="57"/>
      <c r="BV3" s="57"/>
      <c r="BW3" s="57"/>
      <c r="BX3" s="57"/>
      <c r="BY3" s="57"/>
      <c r="BZ3" s="57"/>
      <c r="CA3" s="57"/>
      <c r="CB3" s="57"/>
      <c r="CC3" s="57"/>
      <c r="CD3" s="57"/>
      <c r="CE3" s="57"/>
      <c r="CF3" s="57"/>
      <c r="CG3" s="57"/>
      <c r="CH3" s="57"/>
      <c r="CI3" s="57"/>
      <c r="CJ3" s="57"/>
      <c r="CK3" s="57"/>
      <c r="CL3" s="57"/>
      <c r="CM3" s="57"/>
    </row>
    <row r="4" spans="1:91" s="83" customFormat="1" ht="15">
      <c r="A4" s="149" t="s">
        <v>337</v>
      </c>
      <c r="B4" s="108" t="s">
        <v>201</v>
      </c>
      <c r="C4" s="54">
        <v>2000</v>
      </c>
      <c r="D4" s="108" t="s">
        <v>200</v>
      </c>
      <c r="E4" s="58">
        <v>0</v>
      </c>
      <c r="F4" s="58">
        <v>241400</v>
      </c>
      <c r="G4" s="56">
        <f t="shared" si="0"/>
        <v>241400</v>
      </c>
      <c r="H4" s="54" t="s">
        <v>32</v>
      </c>
      <c r="I4" s="54" t="s">
        <v>57</v>
      </c>
      <c r="J4" s="55">
        <f t="shared" si="1"/>
        <v>241400</v>
      </c>
      <c r="K4" s="55"/>
      <c r="L4" s="158"/>
      <c r="M4" s="142"/>
      <c r="N4" s="157" t="s">
        <v>343</v>
      </c>
      <c r="O4" s="142"/>
      <c r="P4" s="142"/>
      <c r="Q4" s="142"/>
      <c r="R4" s="142"/>
      <c r="S4" s="142"/>
      <c r="T4" s="142"/>
      <c r="U4" s="142"/>
      <c r="V4" s="142"/>
      <c r="W4" s="142"/>
      <c r="X4" s="142"/>
      <c r="Y4" s="142"/>
      <c r="Z4" s="142"/>
      <c r="AA4" s="142"/>
      <c r="AB4" s="142"/>
      <c r="AC4" s="142"/>
      <c r="AD4" s="57"/>
      <c r="AE4" s="57"/>
      <c r="AF4" s="57"/>
      <c r="AG4" s="57"/>
      <c r="AH4" s="57"/>
      <c r="AI4" s="57"/>
      <c r="AJ4" s="57"/>
      <c r="AK4" s="57"/>
      <c r="AL4" s="57"/>
      <c r="AM4" s="57"/>
      <c r="AN4" s="57"/>
      <c r="AO4" s="57"/>
      <c r="AP4" s="57"/>
      <c r="AQ4" s="57"/>
      <c r="AR4" s="57"/>
      <c r="AS4" s="57"/>
      <c r="AT4" s="57"/>
      <c r="AU4" s="57"/>
      <c r="AV4" s="57"/>
      <c r="AW4" s="57"/>
      <c r="AX4" s="57"/>
      <c r="AY4" s="57"/>
      <c r="AZ4" s="57"/>
      <c r="BA4" s="57"/>
      <c r="BB4" s="57"/>
      <c r="BC4" s="57"/>
      <c r="BD4" s="57"/>
      <c r="BE4" s="57"/>
      <c r="BF4" s="57"/>
      <c r="BG4" s="57"/>
      <c r="BH4" s="57"/>
      <c r="BI4" s="57"/>
      <c r="BJ4" s="57"/>
      <c r="BK4" s="57"/>
      <c r="BL4" s="57"/>
      <c r="BM4" s="57"/>
      <c r="BN4" s="57"/>
      <c r="BO4" s="57"/>
      <c r="BP4" s="57"/>
      <c r="BQ4" s="57"/>
      <c r="BR4" s="57"/>
      <c r="BS4" s="57"/>
      <c r="BT4" s="57"/>
      <c r="BU4" s="57"/>
      <c r="BV4" s="57"/>
      <c r="BW4" s="57"/>
      <c r="BX4" s="57"/>
      <c r="BY4" s="57"/>
      <c r="BZ4" s="57"/>
      <c r="CA4" s="57"/>
      <c r="CB4" s="57"/>
      <c r="CC4" s="57"/>
      <c r="CD4" s="57"/>
      <c r="CE4" s="57"/>
      <c r="CF4" s="57"/>
      <c r="CG4" s="57"/>
      <c r="CH4" s="57"/>
      <c r="CI4" s="57"/>
      <c r="CJ4" s="57"/>
      <c r="CK4" s="57"/>
      <c r="CL4" s="57"/>
      <c r="CM4" s="57"/>
    </row>
    <row r="5" spans="1:91" s="83" customFormat="1" ht="15">
      <c r="A5" s="149" t="s">
        <v>337</v>
      </c>
      <c r="B5" s="108" t="s">
        <v>202</v>
      </c>
      <c r="C5" s="54">
        <v>880</v>
      </c>
      <c r="D5" s="108" t="s">
        <v>200</v>
      </c>
      <c r="E5" s="58">
        <v>0</v>
      </c>
      <c r="F5" s="58">
        <v>106216</v>
      </c>
      <c r="G5" s="56">
        <f t="shared" si="0"/>
        <v>106216</v>
      </c>
      <c r="H5" s="54" t="s">
        <v>32</v>
      </c>
      <c r="I5" s="54" t="s">
        <v>57</v>
      </c>
      <c r="J5" s="55">
        <f t="shared" si="1"/>
        <v>106216</v>
      </c>
      <c r="K5" s="55"/>
      <c r="L5" s="158"/>
      <c r="M5" s="142"/>
      <c r="N5" s="157" t="s">
        <v>344</v>
      </c>
      <c r="O5" s="142"/>
      <c r="P5" s="142"/>
      <c r="Q5" s="142"/>
      <c r="R5" s="142"/>
      <c r="S5" s="142"/>
      <c r="T5" s="142"/>
      <c r="U5" s="142"/>
      <c r="V5" s="142"/>
      <c r="W5" s="142"/>
      <c r="X5" s="142"/>
      <c r="Y5" s="142"/>
      <c r="Z5" s="142"/>
      <c r="AA5" s="142"/>
      <c r="AB5" s="142"/>
      <c r="AC5" s="142"/>
      <c r="AD5" s="57"/>
      <c r="AE5" s="57"/>
      <c r="AF5" s="57"/>
      <c r="AG5" s="57"/>
      <c r="AH5" s="57"/>
      <c r="AI5" s="57"/>
      <c r="AJ5" s="57"/>
      <c r="AK5" s="57"/>
      <c r="AL5" s="57"/>
      <c r="AM5" s="57"/>
      <c r="AN5" s="57"/>
      <c r="AO5" s="57"/>
      <c r="AP5" s="57"/>
      <c r="AQ5" s="57"/>
      <c r="AR5" s="57"/>
      <c r="AS5" s="57"/>
      <c r="AT5" s="57"/>
      <c r="AU5" s="57"/>
      <c r="AV5" s="57"/>
      <c r="AW5" s="57"/>
      <c r="AX5" s="57"/>
      <c r="AY5" s="57"/>
      <c r="AZ5" s="57"/>
      <c r="BA5" s="57"/>
      <c r="BB5" s="57"/>
      <c r="BC5" s="57"/>
      <c r="BD5" s="57"/>
      <c r="BE5" s="57"/>
      <c r="BF5" s="57"/>
      <c r="BG5" s="57"/>
      <c r="BH5" s="57"/>
      <c r="BI5" s="57"/>
      <c r="BJ5" s="57"/>
      <c r="BK5" s="57"/>
      <c r="BL5" s="57"/>
      <c r="BM5" s="57"/>
      <c r="BN5" s="57"/>
      <c r="BO5" s="57"/>
      <c r="BP5" s="57"/>
      <c r="BQ5" s="57"/>
      <c r="BR5" s="57"/>
      <c r="BS5" s="57"/>
      <c r="BT5" s="57"/>
      <c r="BU5" s="57"/>
      <c r="BV5" s="57"/>
      <c r="BW5" s="57"/>
      <c r="BX5" s="57"/>
      <c r="BY5" s="57"/>
      <c r="BZ5" s="57"/>
      <c r="CA5" s="57"/>
      <c r="CB5" s="57"/>
      <c r="CC5" s="57"/>
      <c r="CD5" s="57"/>
      <c r="CE5" s="57"/>
      <c r="CF5" s="57"/>
      <c r="CG5" s="57"/>
      <c r="CH5" s="57"/>
      <c r="CI5" s="57"/>
      <c r="CJ5" s="57"/>
      <c r="CK5" s="57"/>
      <c r="CL5" s="57"/>
      <c r="CM5" s="57"/>
    </row>
    <row r="6" spans="1:91" s="83" customFormat="1" ht="15">
      <c r="A6" s="149" t="s">
        <v>337</v>
      </c>
      <c r="B6" s="108" t="s">
        <v>203</v>
      </c>
      <c r="C6" s="54">
        <v>880</v>
      </c>
      <c r="D6" s="108" t="s">
        <v>200</v>
      </c>
      <c r="E6" s="58">
        <v>0</v>
      </c>
      <c r="F6" s="58">
        <v>106216</v>
      </c>
      <c r="G6" s="56">
        <f t="shared" si="0"/>
        <v>106216</v>
      </c>
      <c r="H6" s="54" t="s">
        <v>32</v>
      </c>
      <c r="I6" s="54" t="s">
        <v>57</v>
      </c>
      <c r="J6" s="55">
        <f t="shared" si="1"/>
        <v>106216</v>
      </c>
      <c r="K6" s="55"/>
      <c r="L6" s="142"/>
      <c r="M6" s="142"/>
      <c r="N6" s="142"/>
      <c r="O6" s="142"/>
      <c r="P6" s="142"/>
      <c r="Q6" s="142"/>
      <c r="R6" s="142"/>
      <c r="S6" s="142"/>
      <c r="T6" s="142"/>
      <c r="U6" s="142"/>
      <c r="V6" s="142"/>
      <c r="W6" s="142"/>
      <c r="X6" s="142"/>
      <c r="Y6" s="142"/>
      <c r="Z6" s="142"/>
      <c r="AA6" s="142"/>
      <c r="AB6" s="142"/>
      <c r="AC6" s="142"/>
      <c r="AD6" s="57"/>
      <c r="AE6" s="57"/>
      <c r="AF6" s="57"/>
      <c r="AG6" s="57"/>
      <c r="AH6" s="57"/>
      <c r="AI6" s="57"/>
      <c r="AJ6" s="57"/>
      <c r="AK6" s="57"/>
      <c r="AL6" s="57"/>
      <c r="AM6" s="57"/>
      <c r="AN6" s="57"/>
      <c r="AO6" s="57"/>
      <c r="AP6" s="57"/>
      <c r="AQ6" s="57"/>
      <c r="AR6" s="57"/>
      <c r="AS6" s="57"/>
      <c r="AT6" s="57"/>
      <c r="AU6" s="57"/>
      <c r="AV6" s="57"/>
      <c r="AW6" s="57"/>
      <c r="AX6" s="57"/>
      <c r="AY6" s="57"/>
      <c r="AZ6" s="57"/>
      <c r="BA6" s="57"/>
      <c r="BB6" s="57"/>
      <c r="BC6" s="57"/>
      <c r="BD6" s="57"/>
      <c r="BE6" s="57"/>
      <c r="BF6" s="57"/>
      <c r="BG6" s="57"/>
      <c r="BH6" s="57"/>
      <c r="BI6" s="57"/>
      <c r="BJ6" s="57"/>
      <c r="BK6" s="57"/>
      <c r="BL6" s="57"/>
      <c r="BM6" s="57"/>
      <c r="BN6" s="57"/>
      <c r="BO6" s="57"/>
      <c r="BP6" s="57"/>
      <c r="BQ6" s="57"/>
      <c r="BR6" s="57"/>
      <c r="BS6" s="57"/>
      <c r="BT6" s="57"/>
      <c r="BU6" s="57"/>
      <c r="BV6" s="57"/>
      <c r="BW6" s="57"/>
      <c r="BX6" s="57"/>
      <c r="BY6" s="57"/>
      <c r="BZ6" s="57"/>
      <c r="CA6" s="57"/>
      <c r="CB6" s="57"/>
      <c r="CC6" s="57"/>
      <c r="CD6" s="57"/>
      <c r="CE6" s="57"/>
      <c r="CF6" s="57"/>
      <c r="CG6" s="57"/>
      <c r="CH6" s="57"/>
      <c r="CI6" s="57"/>
      <c r="CJ6" s="57"/>
      <c r="CK6" s="57"/>
      <c r="CL6" s="57"/>
      <c r="CM6" s="57"/>
    </row>
    <row r="7" spans="1:91" s="83" customFormat="1" ht="15">
      <c r="A7" s="149" t="s">
        <v>337</v>
      </c>
      <c r="B7" s="108" t="s">
        <v>204</v>
      </c>
      <c r="C7" s="54">
        <v>880</v>
      </c>
      <c r="D7" s="108" t="s">
        <v>200</v>
      </c>
      <c r="E7" s="58">
        <v>0</v>
      </c>
      <c r="F7" s="58">
        <v>106216</v>
      </c>
      <c r="G7" s="56">
        <f t="shared" si="0"/>
        <v>106216</v>
      </c>
      <c r="H7" s="54" t="s">
        <v>32</v>
      </c>
      <c r="I7" s="54" t="s">
        <v>57</v>
      </c>
      <c r="J7" s="55">
        <f t="shared" si="1"/>
        <v>106216</v>
      </c>
      <c r="K7" s="55"/>
      <c r="L7" s="142"/>
      <c r="M7" s="142"/>
      <c r="N7" s="142"/>
      <c r="O7" s="142"/>
      <c r="P7" s="142"/>
      <c r="Q7" s="142"/>
      <c r="R7" s="142"/>
      <c r="S7" s="142"/>
      <c r="T7" s="142"/>
      <c r="U7" s="142"/>
      <c r="V7" s="142"/>
      <c r="W7" s="142"/>
      <c r="X7" s="142"/>
      <c r="Y7" s="142"/>
      <c r="Z7" s="142"/>
      <c r="AA7" s="142"/>
      <c r="AB7" s="142"/>
      <c r="AC7" s="142"/>
      <c r="AD7" s="57"/>
      <c r="AE7" s="57"/>
      <c r="AF7" s="57"/>
      <c r="AG7" s="57"/>
      <c r="AH7" s="57"/>
      <c r="AI7" s="57"/>
      <c r="AJ7" s="57"/>
      <c r="AK7" s="57"/>
      <c r="AL7" s="57"/>
      <c r="AM7" s="57"/>
      <c r="AN7" s="57"/>
      <c r="AO7" s="57"/>
      <c r="AP7" s="57"/>
      <c r="AQ7" s="57"/>
      <c r="AR7" s="57"/>
      <c r="AS7" s="57"/>
      <c r="AT7" s="57"/>
      <c r="AU7" s="57"/>
      <c r="AV7" s="57"/>
      <c r="AW7" s="57"/>
      <c r="AX7" s="57"/>
      <c r="AY7" s="57"/>
      <c r="AZ7" s="57"/>
      <c r="BA7" s="57"/>
      <c r="BB7" s="57"/>
      <c r="BC7" s="57"/>
      <c r="BD7" s="57"/>
      <c r="BE7" s="57"/>
      <c r="BF7" s="57"/>
      <c r="BG7" s="57"/>
      <c r="BH7" s="57"/>
      <c r="BI7" s="57"/>
      <c r="BJ7" s="57"/>
      <c r="BK7" s="57"/>
      <c r="BL7" s="57"/>
      <c r="BM7" s="57"/>
      <c r="BN7" s="57"/>
      <c r="BO7" s="57"/>
      <c r="BP7" s="57"/>
      <c r="BQ7" s="57"/>
      <c r="BR7" s="57"/>
      <c r="BS7" s="57"/>
      <c r="BT7" s="57"/>
      <c r="BU7" s="57"/>
      <c r="BV7" s="57"/>
      <c r="BW7" s="57"/>
      <c r="BX7" s="57"/>
      <c r="BY7" s="57"/>
      <c r="BZ7" s="57"/>
      <c r="CA7" s="57"/>
      <c r="CB7" s="57"/>
      <c r="CC7" s="57"/>
      <c r="CD7" s="57"/>
      <c r="CE7" s="57"/>
      <c r="CF7" s="57"/>
      <c r="CG7" s="57"/>
      <c r="CH7" s="57"/>
      <c r="CI7" s="57"/>
      <c r="CJ7" s="57"/>
      <c r="CK7" s="57"/>
      <c r="CL7" s="57"/>
      <c r="CM7" s="57"/>
    </row>
    <row r="8" spans="1:91" s="57" customFormat="1" ht="15">
      <c r="A8" s="149" t="s">
        <v>337</v>
      </c>
      <c r="B8" s="53" t="s">
        <v>47</v>
      </c>
      <c r="C8" s="46">
        <v>16</v>
      </c>
      <c r="D8" s="108" t="s">
        <v>102</v>
      </c>
      <c r="E8" s="58">
        <v>0</v>
      </c>
      <c r="F8" s="58">
        <v>1656.8</v>
      </c>
      <c r="G8" s="56">
        <f t="shared" si="0"/>
        <v>1656.8</v>
      </c>
      <c r="H8" s="54" t="s">
        <v>32</v>
      </c>
      <c r="I8" s="54" t="s">
        <v>57</v>
      </c>
      <c r="J8" s="55">
        <f t="shared" si="1"/>
        <v>1656.8</v>
      </c>
      <c r="K8" s="55"/>
      <c r="L8" s="157" t="s">
        <v>345</v>
      </c>
      <c r="M8" s="142"/>
      <c r="N8" s="142"/>
      <c r="O8" s="142"/>
      <c r="P8" s="142"/>
      <c r="Q8" s="142"/>
      <c r="R8" s="142"/>
      <c r="S8" s="142"/>
      <c r="T8" s="142"/>
      <c r="U8" s="142"/>
      <c r="V8" s="142"/>
      <c r="W8" s="142"/>
      <c r="X8" s="142"/>
      <c r="Y8" s="142"/>
      <c r="Z8" s="142"/>
      <c r="AA8" s="142"/>
      <c r="AB8" s="142"/>
      <c r="AC8" s="142"/>
    </row>
    <row r="9" spans="1:91" s="57" customFormat="1" ht="15">
      <c r="A9" s="149" t="s">
        <v>337</v>
      </c>
      <c r="B9" s="109" t="s">
        <v>205</v>
      </c>
      <c r="C9" s="46">
        <v>352</v>
      </c>
      <c r="D9" s="109" t="s">
        <v>102</v>
      </c>
      <c r="E9" s="85">
        <v>0</v>
      </c>
      <c r="F9" s="85">
        <v>36449.599999999999</v>
      </c>
      <c r="G9" s="56">
        <f t="shared" ref="G9:G31" si="2">E9+F9</f>
        <v>36449.599999999999</v>
      </c>
      <c r="H9" s="54" t="s">
        <v>32</v>
      </c>
      <c r="I9" s="54" t="s">
        <v>57</v>
      </c>
      <c r="J9" s="55">
        <f t="shared" si="1"/>
        <v>36449.599999999999</v>
      </c>
      <c r="K9" s="146"/>
      <c r="L9" s="157" t="s">
        <v>345</v>
      </c>
      <c r="M9" s="142"/>
      <c r="N9" s="142"/>
      <c r="O9" s="142"/>
      <c r="P9" s="142"/>
      <c r="Q9" s="142"/>
      <c r="R9" s="142"/>
      <c r="S9" s="142"/>
      <c r="T9" s="142"/>
      <c r="U9" s="142"/>
      <c r="V9" s="142"/>
      <c r="W9" s="142"/>
      <c r="X9" s="142"/>
      <c r="Y9" s="142"/>
      <c r="Z9" s="142"/>
      <c r="AA9" s="142"/>
      <c r="AB9" s="142"/>
      <c r="AC9" s="142"/>
    </row>
    <row r="10" spans="1:91" s="57" customFormat="1" ht="15">
      <c r="A10" s="149" t="s">
        <v>337</v>
      </c>
      <c r="B10" s="109" t="s">
        <v>206</v>
      </c>
      <c r="C10" s="54">
        <v>352</v>
      </c>
      <c r="D10" s="109" t="s">
        <v>102</v>
      </c>
      <c r="E10" s="85">
        <v>0</v>
      </c>
      <c r="F10" s="85">
        <v>36449.599999999999</v>
      </c>
      <c r="G10" s="56">
        <f t="shared" ref="G10:G11" si="3">E10+F10</f>
        <v>36449.599999999999</v>
      </c>
      <c r="H10" s="54" t="s">
        <v>32</v>
      </c>
      <c r="I10" s="54" t="s">
        <v>57</v>
      </c>
      <c r="J10" s="55">
        <f t="shared" si="1"/>
        <v>36449.599999999999</v>
      </c>
      <c r="K10" s="146"/>
      <c r="L10" s="142"/>
      <c r="M10" s="142"/>
      <c r="N10" s="142"/>
      <c r="O10" s="142"/>
      <c r="P10" s="142"/>
      <c r="Q10" s="142"/>
      <c r="R10" s="142"/>
      <c r="S10" s="142"/>
      <c r="T10" s="142"/>
      <c r="U10" s="142"/>
      <c r="V10" s="142"/>
      <c r="W10" s="142"/>
      <c r="X10" s="142"/>
      <c r="Y10" s="142"/>
      <c r="Z10" s="142"/>
      <c r="AA10" s="142"/>
      <c r="AB10" s="142"/>
      <c r="AC10" s="142"/>
    </row>
    <row r="11" spans="1:91" s="57" customFormat="1" ht="15">
      <c r="A11" s="149" t="s">
        <v>337</v>
      </c>
      <c r="B11" s="109" t="s">
        <v>207</v>
      </c>
      <c r="C11" s="54">
        <v>352</v>
      </c>
      <c r="D11" s="109" t="s">
        <v>102</v>
      </c>
      <c r="E11" s="85">
        <v>0</v>
      </c>
      <c r="F11" s="85">
        <v>36449.599999999999</v>
      </c>
      <c r="G11" s="56">
        <f t="shared" si="3"/>
        <v>36449.599999999999</v>
      </c>
      <c r="H11" s="54" t="s">
        <v>32</v>
      </c>
      <c r="I11" s="54" t="s">
        <v>57</v>
      </c>
      <c r="J11" s="55">
        <f t="shared" si="1"/>
        <v>36449.599999999999</v>
      </c>
      <c r="K11" s="146"/>
      <c r="L11" s="142"/>
      <c r="M11" s="142"/>
      <c r="N11" s="142"/>
      <c r="O11" s="142"/>
      <c r="P11" s="142"/>
      <c r="Q11" s="142"/>
      <c r="R11" s="142"/>
      <c r="S11" s="142"/>
      <c r="T11" s="142"/>
      <c r="U11" s="142"/>
      <c r="V11" s="142"/>
      <c r="W11" s="142"/>
      <c r="X11" s="142"/>
      <c r="Y11" s="142"/>
      <c r="Z11" s="142"/>
      <c r="AA11" s="142"/>
      <c r="AB11" s="142"/>
      <c r="AC11" s="142"/>
    </row>
    <row r="12" spans="1:91" s="57" customFormat="1" ht="15">
      <c r="A12" s="149" t="s">
        <v>337</v>
      </c>
      <c r="B12" s="109" t="s">
        <v>208</v>
      </c>
      <c r="C12" s="54">
        <v>352</v>
      </c>
      <c r="D12" s="109" t="s">
        <v>102</v>
      </c>
      <c r="E12" s="85">
        <v>0</v>
      </c>
      <c r="F12" s="85">
        <v>36449.599999999999</v>
      </c>
      <c r="G12" s="56">
        <f t="shared" ref="G12:G18" si="4">E12+F12</f>
        <v>36449.599999999999</v>
      </c>
      <c r="H12" s="54" t="s">
        <v>32</v>
      </c>
      <c r="I12" s="54" t="s">
        <v>57</v>
      </c>
      <c r="J12" s="55">
        <f t="shared" si="1"/>
        <v>36449.599999999999</v>
      </c>
      <c r="K12" s="146"/>
      <c r="L12" s="142"/>
      <c r="M12" s="142"/>
      <c r="N12" s="142"/>
      <c r="O12" s="142"/>
      <c r="P12" s="142"/>
      <c r="Q12" s="142"/>
      <c r="R12" s="142"/>
      <c r="S12" s="142"/>
      <c r="T12" s="142"/>
      <c r="U12" s="142"/>
      <c r="V12" s="142"/>
      <c r="W12" s="142"/>
      <c r="X12" s="142"/>
      <c r="Y12" s="142"/>
      <c r="Z12" s="142"/>
      <c r="AA12" s="142"/>
      <c r="AB12" s="142"/>
      <c r="AC12" s="142"/>
    </row>
    <row r="13" spans="1:91" s="57" customFormat="1" ht="15">
      <c r="A13" s="149" t="s">
        <v>337</v>
      </c>
      <c r="B13" s="109" t="s">
        <v>209</v>
      </c>
      <c r="C13" s="54">
        <v>352</v>
      </c>
      <c r="D13" s="109" t="s">
        <v>102</v>
      </c>
      <c r="E13" s="85">
        <v>0</v>
      </c>
      <c r="F13" s="85">
        <v>36449.599999999999</v>
      </c>
      <c r="G13" s="56">
        <f t="shared" si="4"/>
        <v>36449.599999999999</v>
      </c>
      <c r="H13" s="54" t="s">
        <v>32</v>
      </c>
      <c r="I13" s="54" t="s">
        <v>57</v>
      </c>
      <c r="J13" s="55">
        <f t="shared" si="1"/>
        <v>36449.599999999999</v>
      </c>
      <c r="K13" s="146"/>
      <c r="L13" s="142"/>
      <c r="M13" s="142"/>
      <c r="N13" s="142"/>
      <c r="O13" s="142"/>
      <c r="P13" s="142"/>
      <c r="Q13" s="142"/>
      <c r="R13" s="142"/>
      <c r="S13" s="142"/>
      <c r="T13" s="142"/>
      <c r="U13" s="142"/>
      <c r="V13" s="142"/>
      <c r="W13" s="142"/>
      <c r="X13" s="142"/>
      <c r="Y13" s="142"/>
      <c r="Z13" s="142"/>
      <c r="AA13" s="142"/>
      <c r="AB13" s="142"/>
      <c r="AC13" s="142"/>
    </row>
    <row r="14" spans="1:91" s="57" customFormat="1" ht="15">
      <c r="A14" s="149" t="s">
        <v>337</v>
      </c>
      <c r="B14" s="109" t="s">
        <v>210</v>
      </c>
      <c r="C14" s="46">
        <v>352</v>
      </c>
      <c r="D14" s="109" t="s">
        <v>102</v>
      </c>
      <c r="E14" s="85">
        <v>0</v>
      </c>
      <c r="F14" s="85">
        <v>36449.599999999999</v>
      </c>
      <c r="G14" s="56">
        <f t="shared" ref="G14:G17" si="5">E14+F14</f>
        <v>36449.599999999999</v>
      </c>
      <c r="H14" s="54" t="s">
        <v>32</v>
      </c>
      <c r="I14" s="54" t="s">
        <v>57</v>
      </c>
      <c r="J14" s="55">
        <f t="shared" si="1"/>
        <v>36449.599999999999</v>
      </c>
      <c r="K14" s="146"/>
      <c r="L14" s="157" t="s">
        <v>345</v>
      </c>
      <c r="M14" s="142"/>
      <c r="N14" s="142"/>
      <c r="O14" s="142"/>
      <c r="P14" s="142"/>
      <c r="Q14" s="142"/>
      <c r="R14" s="142"/>
      <c r="S14" s="142"/>
      <c r="T14" s="142"/>
      <c r="U14" s="142"/>
      <c r="V14" s="142"/>
      <c r="W14" s="142"/>
      <c r="X14" s="142"/>
      <c r="Y14" s="142"/>
      <c r="Z14" s="142"/>
      <c r="AA14" s="142"/>
      <c r="AB14" s="142"/>
      <c r="AC14" s="142"/>
    </row>
    <row r="15" spans="1:91" s="57" customFormat="1" ht="15">
      <c r="A15" s="149" t="s">
        <v>337</v>
      </c>
      <c r="B15" s="109" t="s">
        <v>211</v>
      </c>
      <c r="C15" s="54">
        <v>352</v>
      </c>
      <c r="D15" s="109" t="s">
        <v>102</v>
      </c>
      <c r="E15" s="85">
        <v>0</v>
      </c>
      <c r="F15" s="85">
        <v>36449.599999999999</v>
      </c>
      <c r="G15" s="56">
        <f t="shared" si="5"/>
        <v>36449.599999999999</v>
      </c>
      <c r="H15" s="54" t="s">
        <v>32</v>
      </c>
      <c r="I15" s="54" t="s">
        <v>57</v>
      </c>
      <c r="J15" s="55">
        <f t="shared" si="1"/>
        <v>36449.599999999999</v>
      </c>
      <c r="K15" s="146"/>
      <c r="L15" s="142"/>
      <c r="M15" s="142"/>
      <c r="N15" s="142"/>
      <c r="O15" s="142"/>
      <c r="P15" s="142"/>
      <c r="Q15" s="142"/>
      <c r="R15" s="142"/>
      <c r="S15" s="142"/>
      <c r="T15" s="142"/>
      <c r="U15" s="142"/>
      <c r="V15" s="142"/>
      <c r="W15" s="142"/>
      <c r="X15" s="142"/>
      <c r="Y15" s="142"/>
      <c r="Z15" s="142"/>
      <c r="AA15" s="142"/>
      <c r="AB15" s="142"/>
      <c r="AC15" s="142"/>
    </row>
    <row r="16" spans="1:91" s="57" customFormat="1" ht="15">
      <c r="A16" s="149" t="s">
        <v>337</v>
      </c>
      <c r="B16" s="109" t="s">
        <v>212</v>
      </c>
      <c r="C16" s="54">
        <v>352</v>
      </c>
      <c r="D16" s="109" t="s">
        <v>102</v>
      </c>
      <c r="E16" s="85">
        <v>0</v>
      </c>
      <c r="F16" s="85">
        <v>36449.599999999999</v>
      </c>
      <c r="G16" s="56">
        <f t="shared" si="5"/>
        <v>36449.599999999999</v>
      </c>
      <c r="H16" s="54" t="s">
        <v>32</v>
      </c>
      <c r="I16" s="54" t="s">
        <v>57</v>
      </c>
      <c r="J16" s="55">
        <f t="shared" si="1"/>
        <v>36449.599999999999</v>
      </c>
      <c r="K16" s="146"/>
      <c r="L16" s="142"/>
      <c r="M16" s="142"/>
      <c r="N16" s="142"/>
      <c r="O16" s="142"/>
      <c r="P16" s="142"/>
      <c r="Q16" s="142"/>
      <c r="R16" s="142"/>
      <c r="S16" s="142"/>
      <c r="T16" s="142"/>
      <c r="U16" s="142"/>
      <c r="V16" s="142"/>
      <c r="W16" s="142"/>
      <c r="X16" s="142"/>
      <c r="Y16" s="142"/>
      <c r="Z16" s="142"/>
      <c r="AA16" s="142"/>
      <c r="AB16" s="142"/>
      <c r="AC16" s="142"/>
    </row>
    <row r="17" spans="1:91" s="57" customFormat="1" ht="15">
      <c r="A17" s="149" t="s">
        <v>337</v>
      </c>
      <c r="B17" s="109" t="s">
        <v>213</v>
      </c>
      <c r="C17" s="54">
        <v>352</v>
      </c>
      <c r="D17" s="109" t="s">
        <v>102</v>
      </c>
      <c r="E17" s="85">
        <v>0</v>
      </c>
      <c r="F17" s="85">
        <v>36449.599999999999</v>
      </c>
      <c r="G17" s="56">
        <f t="shared" si="5"/>
        <v>36449.599999999999</v>
      </c>
      <c r="H17" s="54" t="s">
        <v>32</v>
      </c>
      <c r="I17" s="54" t="s">
        <v>57</v>
      </c>
      <c r="J17" s="55">
        <f t="shared" si="1"/>
        <v>36449.599999999999</v>
      </c>
      <c r="K17" s="146"/>
      <c r="L17" s="142"/>
      <c r="M17" s="142"/>
      <c r="N17" s="142"/>
      <c r="O17" s="142"/>
      <c r="P17" s="142"/>
      <c r="Q17" s="142"/>
      <c r="R17" s="142"/>
      <c r="S17" s="142"/>
      <c r="T17" s="142"/>
      <c r="U17" s="142"/>
      <c r="V17" s="142"/>
      <c r="W17" s="142"/>
      <c r="X17" s="142"/>
      <c r="Y17" s="142"/>
      <c r="Z17" s="142"/>
      <c r="AA17" s="142"/>
      <c r="AB17" s="142"/>
      <c r="AC17" s="142"/>
    </row>
    <row r="18" spans="1:91" s="57" customFormat="1" ht="15">
      <c r="A18" s="149" t="s">
        <v>337</v>
      </c>
      <c r="B18" s="109" t="s">
        <v>214</v>
      </c>
      <c r="C18" s="54">
        <v>352</v>
      </c>
      <c r="D18" s="109" t="s">
        <v>102</v>
      </c>
      <c r="E18" s="85">
        <v>0</v>
      </c>
      <c r="F18" s="85">
        <v>36449.599999999999</v>
      </c>
      <c r="G18" s="56">
        <f t="shared" si="4"/>
        <v>36449.599999999999</v>
      </c>
      <c r="H18" s="54" t="s">
        <v>32</v>
      </c>
      <c r="I18" s="54" t="s">
        <v>57</v>
      </c>
      <c r="J18" s="55">
        <f t="shared" si="1"/>
        <v>36449.599999999999</v>
      </c>
      <c r="K18" s="146"/>
      <c r="L18" s="142"/>
      <c r="M18" s="142"/>
      <c r="N18" s="142"/>
      <c r="O18" s="142"/>
      <c r="P18" s="142"/>
      <c r="Q18" s="142"/>
      <c r="R18" s="142"/>
      <c r="S18" s="142"/>
      <c r="T18" s="142"/>
      <c r="U18" s="142"/>
      <c r="V18" s="142"/>
      <c r="W18" s="142"/>
      <c r="X18" s="142"/>
      <c r="Y18" s="142"/>
      <c r="Z18" s="142"/>
      <c r="AA18" s="142"/>
      <c r="AB18" s="142"/>
      <c r="AC18" s="142"/>
    </row>
    <row r="19" spans="1:91" s="57" customFormat="1" ht="15">
      <c r="A19" s="150"/>
      <c r="B19" s="151"/>
      <c r="C19" s="154"/>
      <c r="D19" s="151"/>
      <c r="E19" s="152"/>
      <c r="F19" s="152"/>
      <c r="G19" s="153"/>
      <c r="H19" s="154"/>
      <c r="I19" s="154"/>
      <c r="J19" s="155"/>
      <c r="K19" s="156"/>
      <c r="L19" s="142"/>
      <c r="M19" s="142"/>
      <c r="N19" s="142"/>
      <c r="O19" s="142"/>
      <c r="P19" s="142"/>
      <c r="Q19" s="142"/>
      <c r="R19" s="142"/>
      <c r="S19" s="142"/>
      <c r="T19" s="142"/>
      <c r="U19" s="142"/>
      <c r="V19" s="142"/>
      <c r="W19" s="142"/>
      <c r="X19" s="142"/>
      <c r="Y19" s="142"/>
      <c r="Z19" s="142"/>
      <c r="AA19" s="142"/>
      <c r="AB19" s="142"/>
      <c r="AC19" s="142"/>
    </row>
    <row r="20" spans="1:91" s="57" customFormat="1" ht="15">
      <c r="A20" s="163" t="s">
        <v>295</v>
      </c>
      <c r="B20" s="164" t="s">
        <v>339</v>
      </c>
      <c r="C20" s="54"/>
      <c r="D20" s="109"/>
      <c r="E20" s="85"/>
      <c r="F20" s="85"/>
      <c r="G20" s="56"/>
      <c r="H20" s="54"/>
      <c r="I20" s="54"/>
      <c r="J20" s="55"/>
      <c r="K20" s="146"/>
      <c r="L20" s="142"/>
      <c r="M20" s="142"/>
      <c r="N20" s="142"/>
      <c r="O20" s="142"/>
      <c r="P20" s="142"/>
      <c r="Q20" s="142"/>
      <c r="R20" s="142"/>
      <c r="S20" s="142"/>
      <c r="T20" s="142"/>
      <c r="U20" s="142"/>
      <c r="V20" s="142"/>
      <c r="W20" s="142"/>
      <c r="X20" s="142"/>
      <c r="Y20" s="142"/>
      <c r="Z20" s="142"/>
      <c r="AA20" s="142"/>
      <c r="AB20" s="142"/>
      <c r="AC20" s="142"/>
    </row>
    <row r="21" spans="1:91" s="57" customFormat="1">
      <c r="A21" s="134" t="s">
        <v>300</v>
      </c>
      <c r="B21" s="149" t="s">
        <v>340</v>
      </c>
      <c r="C21" s="54">
        <f>SUM(C22:C29)</f>
        <v>112</v>
      </c>
      <c r="D21" s="54"/>
      <c r="E21" s="58"/>
      <c r="F21" s="58"/>
      <c r="G21" s="126"/>
      <c r="H21" s="65"/>
      <c r="I21" s="65"/>
      <c r="J21" s="55">
        <f>SUM(G22:G29)</f>
        <v>12420.8</v>
      </c>
      <c r="K21" s="55"/>
      <c r="L21"/>
      <c r="M21"/>
      <c r="N21"/>
      <c r="O21"/>
      <c r="P21"/>
      <c r="Q21"/>
      <c r="R21"/>
      <c r="S21"/>
      <c r="T21"/>
      <c r="U21"/>
      <c r="V21"/>
      <c r="W21"/>
      <c r="X21"/>
      <c r="Y21"/>
      <c r="Z21"/>
      <c r="AA21"/>
      <c r="AB21"/>
      <c r="AC21"/>
      <c r="AD21"/>
      <c r="AE21"/>
      <c r="AF21"/>
      <c r="AG21"/>
      <c r="AH21"/>
      <c r="AI21"/>
      <c r="AJ21"/>
      <c r="AK21"/>
      <c r="AL21"/>
      <c r="AM21"/>
      <c r="AN21"/>
      <c r="AO21"/>
      <c r="AP21"/>
      <c r="AQ21"/>
      <c r="AR21"/>
      <c r="AS21"/>
      <c r="AT21"/>
      <c r="AU21"/>
      <c r="AV21"/>
      <c r="AW21"/>
      <c r="AX21"/>
      <c r="AY21"/>
      <c r="AZ21"/>
      <c r="BA21"/>
      <c r="BB21"/>
      <c r="BC21"/>
      <c r="BD21"/>
      <c r="BE21"/>
      <c r="BF21"/>
      <c r="BG21"/>
      <c r="BH21"/>
      <c r="BI21"/>
      <c r="BJ21"/>
      <c r="BK21"/>
      <c r="BL21"/>
      <c r="BM21"/>
      <c r="BN21"/>
      <c r="BO21"/>
      <c r="BP21"/>
      <c r="BQ21"/>
      <c r="BR21"/>
      <c r="BS21"/>
      <c r="BT21"/>
      <c r="BU21"/>
      <c r="BV21"/>
      <c r="BW21"/>
      <c r="BX21"/>
      <c r="BY21"/>
      <c r="BZ21"/>
      <c r="CA21"/>
      <c r="CB21"/>
      <c r="CC21"/>
      <c r="CD21"/>
      <c r="CE21"/>
      <c r="CF21"/>
      <c r="CG21"/>
      <c r="CH21"/>
      <c r="CI21"/>
      <c r="CJ21"/>
      <c r="CK21"/>
      <c r="CL21"/>
      <c r="CM21"/>
    </row>
    <row r="22" spans="1:91" s="52" customFormat="1">
      <c r="A22" s="44" t="s">
        <v>300</v>
      </c>
      <c r="B22" s="46" t="s">
        <v>48</v>
      </c>
      <c r="C22" s="46">
        <v>16</v>
      </c>
      <c r="D22" s="46" t="s">
        <v>103</v>
      </c>
      <c r="E22" s="59">
        <v>0</v>
      </c>
      <c r="F22" s="59">
        <v>1656.8</v>
      </c>
      <c r="G22" s="48">
        <f t="shared" ref="G22:G25" si="6">E22+F22</f>
        <v>1656.8</v>
      </c>
      <c r="H22" s="46" t="s">
        <v>32</v>
      </c>
      <c r="I22" s="46" t="s">
        <v>57</v>
      </c>
      <c r="J22" s="47"/>
      <c r="K22" s="47"/>
      <c r="L22"/>
      <c r="M22"/>
      <c r="N22"/>
      <c r="O22"/>
      <c r="P22"/>
      <c r="Q22"/>
      <c r="R22"/>
      <c r="S22"/>
      <c r="T22"/>
      <c r="U22"/>
      <c r="V22"/>
      <c r="W22"/>
      <c r="X22"/>
      <c r="Y22"/>
      <c r="Z22"/>
      <c r="AA22"/>
      <c r="AB22"/>
      <c r="AC22"/>
      <c r="AD22"/>
      <c r="AE22"/>
      <c r="AF22"/>
      <c r="AG22"/>
      <c r="AH22"/>
      <c r="AI22"/>
      <c r="AJ22"/>
      <c r="AK22"/>
      <c r="AL22"/>
      <c r="AM22"/>
      <c r="AN22"/>
      <c r="AO22"/>
      <c r="AP22"/>
      <c r="AQ22"/>
      <c r="AR22"/>
      <c r="AS22"/>
      <c r="AT22"/>
      <c r="AU22"/>
      <c r="AV22"/>
      <c r="AW22"/>
      <c r="AX22"/>
      <c r="AY22"/>
      <c r="AZ22"/>
      <c r="BA22"/>
      <c r="BB22"/>
      <c r="BC22"/>
      <c r="BD22"/>
      <c r="BE22"/>
      <c r="BF22"/>
      <c r="BG22"/>
      <c r="BH22"/>
      <c r="BI22"/>
      <c r="BJ22"/>
      <c r="BK22"/>
      <c r="BL22"/>
      <c r="BM22"/>
      <c r="BN22"/>
      <c r="BO22"/>
      <c r="BP22"/>
      <c r="BQ22"/>
      <c r="BR22"/>
      <c r="BS22"/>
      <c r="BT22"/>
      <c r="BU22"/>
      <c r="BV22"/>
      <c r="BW22"/>
      <c r="BX22"/>
      <c r="BY22"/>
      <c r="BZ22"/>
      <c r="CA22"/>
      <c r="CB22"/>
      <c r="CC22"/>
      <c r="CD22"/>
      <c r="CE22"/>
      <c r="CF22"/>
      <c r="CG22"/>
      <c r="CH22"/>
      <c r="CI22"/>
      <c r="CJ22"/>
      <c r="CK22"/>
      <c r="CL22"/>
      <c r="CM22"/>
    </row>
    <row r="23" spans="1:91" s="52" customFormat="1">
      <c r="A23" s="44" t="s">
        <v>300</v>
      </c>
      <c r="B23" s="46" t="s">
        <v>48</v>
      </c>
      <c r="C23" s="46">
        <v>8</v>
      </c>
      <c r="D23" s="46" t="s">
        <v>215</v>
      </c>
      <c r="E23" s="59">
        <v>0</v>
      </c>
      <c r="F23" s="59">
        <v>828.4</v>
      </c>
      <c r="G23" s="48">
        <f t="shared" si="6"/>
        <v>828.4</v>
      </c>
      <c r="H23" s="46" t="s">
        <v>32</v>
      </c>
      <c r="I23" s="46" t="s">
        <v>57</v>
      </c>
      <c r="J23" s="47"/>
      <c r="K23" s="47"/>
      <c r="L23"/>
      <c r="M23"/>
      <c r="N23"/>
      <c r="O23"/>
      <c r="P23"/>
      <c r="Q23"/>
      <c r="R23"/>
      <c r="S23"/>
      <c r="T23"/>
      <c r="U23"/>
      <c r="V23"/>
      <c r="W23"/>
      <c r="X23"/>
      <c r="Y23"/>
      <c r="Z23"/>
      <c r="AA23"/>
      <c r="AB23"/>
      <c r="AC23"/>
      <c r="AD23"/>
      <c r="AE23"/>
      <c r="AF23"/>
      <c r="AG23"/>
      <c r="AH23"/>
      <c r="AI23"/>
      <c r="AJ23"/>
      <c r="AK23"/>
      <c r="AL23"/>
      <c r="AM23"/>
      <c r="AN23"/>
      <c r="AO23"/>
      <c r="AP23"/>
      <c r="AQ23"/>
      <c r="AR23"/>
      <c r="AS23"/>
      <c r="AT23"/>
      <c r="AU23"/>
      <c r="AV23"/>
      <c r="AW23"/>
      <c r="AX23"/>
      <c r="AY23"/>
      <c r="AZ23"/>
      <c r="BA23"/>
      <c r="BB23"/>
      <c r="BC23"/>
      <c r="BD23"/>
      <c r="BE23"/>
      <c r="BF23"/>
      <c r="BG23"/>
      <c r="BH23"/>
      <c r="BI23"/>
      <c r="BJ23"/>
      <c r="BK23"/>
      <c r="BL23"/>
      <c r="BM23"/>
      <c r="BN23"/>
      <c r="BO23"/>
      <c r="BP23"/>
      <c r="BQ23"/>
      <c r="BR23"/>
      <c r="BS23"/>
      <c r="BT23"/>
      <c r="BU23"/>
      <c r="BV23"/>
      <c r="BW23"/>
      <c r="BX23"/>
      <c r="BY23"/>
      <c r="BZ23"/>
      <c r="CA23"/>
      <c r="CB23"/>
      <c r="CC23"/>
      <c r="CD23"/>
      <c r="CE23"/>
      <c r="CF23"/>
      <c r="CG23"/>
      <c r="CH23"/>
      <c r="CI23"/>
      <c r="CJ23"/>
      <c r="CK23"/>
      <c r="CL23"/>
      <c r="CM23"/>
    </row>
    <row r="24" spans="1:91" s="52" customFormat="1">
      <c r="A24" s="44" t="s">
        <v>300</v>
      </c>
      <c r="B24" s="46" t="s">
        <v>48</v>
      </c>
      <c r="C24" s="46">
        <v>16</v>
      </c>
      <c r="D24" s="46" t="s">
        <v>200</v>
      </c>
      <c r="E24" s="59">
        <v>0</v>
      </c>
      <c r="F24" s="59">
        <v>1931.2</v>
      </c>
      <c r="G24" s="48">
        <f>E24+F24</f>
        <v>1931.2</v>
      </c>
      <c r="H24" s="46" t="s">
        <v>32</v>
      </c>
      <c r="I24" s="46" t="s">
        <v>57</v>
      </c>
      <c r="J24" s="47"/>
      <c r="K24" s="47"/>
      <c r="L24"/>
      <c r="M24"/>
      <c r="N24"/>
      <c r="O24"/>
      <c r="P24"/>
      <c r="Q24"/>
      <c r="R24"/>
      <c r="S24"/>
      <c r="T24"/>
      <c r="U24"/>
      <c r="V24"/>
      <c r="W24"/>
      <c r="X24"/>
      <c r="Y24"/>
      <c r="Z24"/>
      <c r="AA24"/>
      <c r="AB24"/>
      <c r="AC24"/>
      <c r="AD24"/>
      <c r="AE24"/>
      <c r="AF24"/>
      <c r="AG24"/>
      <c r="AH24"/>
      <c r="AI24"/>
      <c r="AJ24"/>
      <c r="AK24"/>
      <c r="AL24"/>
      <c r="AM24"/>
      <c r="AN24"/>
      <c r="AO24"/>
      <c r="AP24"/>
      <c r="AQ24"/>
      <c r="AR24"/>
      <c r="AS24"/>
      <c r="AT24"/>
      <c r="AU24"/>
      <c r="AV24"/>
      <c r="AW24"/>
      <c r="AX24"/>
      <c r="AY24"/>
      <c r="AZ24"/>
      <c r="BA24"/>
      <c r="BB24"/>
      <c r="BC24"/>
      <c r="BD24"/>
      <c r="BE24"/>
      <c r="BF24"/>
      <c r="BG24"/>
      <c r="BH24"/>
      <c r="BI24"/>
      <c r="BJ24"/>
      <c r="BK24"/>
      <c r="BL24"/>
      <c r="BM24"/>
      <c r="BN24"/>
      <c r="BO24"/>
      <c r="BP24"/>
      <c r="BQ24"/>
      <c r="BR24"/>
      <c r="BS24"/>
      <c r="BT24"/>
      <c r="BU24"/>
      <c r="BV24"/>
      <c r="BW24"/>
      <c r="BX24"/>
      <c r="BY24"/>
      <c r="BZ24"/>
      <c r="CA24"/>
      <c r="CB24"/>
      <c r="CC24"/>
      <c r="CD24"/>
      <c r="CE24"/>
      <c r="CF24"/>
      <c r="CG24"/>
      <c r="CH24"/>
      <c r="CI24"/>
      <c r="CJ24"/>
      <c r="CK24"/>
      <c r="CL24"/>
      <c r="CM24"/>
    </row>
    <row r="25" spans="1:91" s="52" customFormat="1">
      <c r="A25" s="44" t="s">
        <v>300</v>
      </c>
      <c r="B25" s="46" t="s">
        <v>54</v>
      </c>
      <c r="C25" s="46">
        <v>16</v>
      </c>
      <c r="D25" s="46" t="s">
        <v>103</v>
      </c>
      <c r="E25" s="59">
        <v>0</v>
      </c>
      <c r="F25" s="59">
        <v>1656.8</v>
      </c>
      <c r="G25" s="48">
        <f t="shared" si="6"/>
        <v>1656.8</v>
      </c>
      <c r="H25" s="46" t="s">
        <v>32</v>
      </c>
      <c r="I25" s="46" t="s">
        <v>57</v>
      </c>
      <c r="J25" s="47"/>
      <c r="K25" s="47"/>
      <c r="L25"/>
      <c r="M25"/>
      <c r="N25"/>
      <c r="O25"/>
      <c r="P25"/>
      <c r="Q25"/>
      <c r="R25"/>
      <c r="S25"/>
      <c r="T25"/>
      <c r="U25"/>
      <c r="V25"/>
      <c r="W25"/>
      <c r="X25"/>
      <c r="Y25"/>
      <c r="Z25"/>
      <c r="AA25"/>
      <c r="AB25"/>
      <c r="AC25"/>
      <c r="AD25"/>
      <c r="AE25"/>
      <c r="AF25"/>
      <c r="AG25"/>
      <c r="AH25"/>
      <c r="AI25"/>
      <c r="AJ25"/>
      <c r="AK25"/>
      <c r="AL25"/>
      <c r="AM25"/>
      <c r="AN25"/>
      <c r="AO25"/>
      <c r="AP25"/>
      <c r="AQ25"/>
      <c r="AR25"/>
      <c r="AS25"/>
      <c r="AT25"/>
      <c r="AU25"/>
      <c r="AV25"/>
      <c r="AW25"/>
      <c r="AX25"/>
      <c r="AY25"/>
      <c r="AZ25"/>
      <c r="BA25"/>
      <c r="BB25"/>
      <c r="BC25"/>
      <c r="BD25"/>
      <c r="BE25"/>
      <c r="BF25"/>
      <c r="BG25"/>
      <c r="BH25"/>
      <c r="BI25"/>
      <c r="BJ25"/>
      <c r="BK25"/>
      <c r="BL25"/>
      <c r="BM25"/>
      <c r="BN25"/>
      <c r="BO25"/>
      <c r="BP25"/>
      <c r="BQ25"/>
      <c r="BR25"/>
      <c r="BS25"/>
      <c r="BT25"/>
      <c r="BU25"/>
      <c r="BV25"/>
      <c r="BW25"/>
      <c r="BX25"/>
      <c r="BY25"/>
      <c r="BZ25"/>
      <c r="CA25"/>
      <c r="CB25"/>
      <c r="CC25"/>
      <c r="CD25"/>
      <c r="CE25"/>
      <c r="CF25"/>
      <c r="CG25"/>
      <c r="CH25"/>
      <c r="CI25"/>
      <c r="CJ25"/>
      <c r="CK25"/>
      <c r="CL25"/>
      <c r="CM25"/>
    </row>
    <row r="26" spans="1:91" s="52" customFormat="1">
      <c r="A26" s="44" t="s">
        <v>300</v>
      </c>
      <c r="B26" s="46" t="s">
        <v>54</v>
      </c>
      <c r="C26" s="46">
        <v>8</v>
      </c>
      <c r="D26" s="46" t="s">
        <v>215</v>
      </c>
      <c r="E26" s="59">
        <v>0</v>
      </c>
      <c r="F26" s="59">
        <v>828.4</v>
      </c>
      <c r="G26" s="48">
        <f t="shared" si="2"/>
        <v>828.4</v>
      </c>
      <c r="H26" s="46" t="s">
        <v>32</v>
      </c>
      <c r="I26" s="46" t="s">
        <v>57</v>
      </c>
      <c r="J26" s="47"/>
      <c r="K26" s="47"/>
      <c r="L26"/>
      <c r="M26"/>
      <c r="N26"/>
      <c r="O26"/>
      <c r="P26"/>
      <c r="Q26"/>
      <c r="R26"/>
      <c r="S26"/>
      <c r="T26"/>
      <c r="U26"/>
      <c r="V26"/>
      <c r="W26"/>
      <c r="X26"/>
      <c r="Y26"/>
      <c r="Z26"/>
      <c r="AA26"/>
      <c r="AB26"/>
      <c r="AC26"/>
      <c r="AD26"/>
      <c r="AE26"/>
      <c r="AF26"/>
      <c r="AG26"/>
      <c r="AH26"/>
      <c r="AI26"/>
      <c r="AJ26"/>
      <c r="AK26"/>
      <c r="AL26"/>
      <c r="AM26"/>
      <c r="AN26"/>
      <c r="AO26"/>
      <c r="AP26"/>
      <c r="AQ26"/>
      <c r="AR26"/>
      <c r="AS26"/>
      <c r="AT26"/>
      <c r="AU26"/>
      <c r="AV26"/>
      <c r="AW26"/>
      <c r="AX26"/>
      <c r="AY26"/>
      <c r="AZ26"/>
      <c r="BA26"/>
      <c r="BB26"/>
      <c r="BC26"/>
      <c r="BD26"/>
      <c r="BE26"/>
      <c r="BF26"/>
      <c r="BG26"/>
      <c r="BH26"/>
      <c r="BI26"/>
      <c r="BJ26"/>
      <c r="BK26"/>
      <c r="BL26"/>
      <c r="BM26"/>
      <c r="BN26"/>
      <c r="BO26"/>
      <c r="BP26"/>
      <c r="BQ26"/>
      <c r="BR26"/>
      <c r="BS26"/>
      <c r="BT26"/>
      <c r="BU26"/>
      <c r="BV26"/>
      <c r="BW26"/>
      <c r="BX26"/>
      <c r="BY26"/>
      <c r="BZ26"/>
      <c r="CA26"/>
      <c r="CB26"/>
      <c r="CC26"/>
      <c r="CD26"/>
      <c r="CE26"/>
      <c r="CF26"/>
      <c r="CG26"/>
      <c r="CH26"/>
      <c r="CI26"/>
      <c r="CJ26"/>
      <c r="CK26"/>
      <c r="CL26"/>
      <c r="CM26"/>
    </row>
    <row r="27" spans="1:91" s="52" customFormat="1">
      <c r="A27" s="44" t="s">
        <v>300</v>
      </c>
      <c r="B27" s="46" t="s">
        <v>54</v>
      </c>
      <c r="C27" s="46">
        <v>16</v>
      </c>
      <c r="D27" s="46" t="s">
        <v>200</v>
      </c>
      <c r="E27" s="59">
        <v>0</v>
      </c>
      <c r="F27" s="59">
        <v>1931.2</v>
      </c>
      <c r="G27" s="48">
        <f>E27+F27</f>
        <v>1931.2</v>
      </c>
      <c r="H27" s="46" t="s">
        <v>32</v>
      </c>
      <c r="I27" s="46" t="s">
        <v>57</v>
      </c>
      <c r="J27" s="47"/>
      <c r="K27" s="47"/>
      <c r="L27"/>
      <c r="M27"/>
      <c r="N27"/>
      <c r="O27"/>
      <c r="P27"/>
      <c r="Q27"/>
      <c r="R27"/>
      <c r="S27"/>
      <c r="T27"/>
      <c r="U27"/>
      <c r="V27"/>
      <c r="W27"/>
      <c r="X27"/>
      <c r="Y27"/>
      <c r="Z27"/>
      <c r="AA27"/>
      <c r="AB27"/>
      <c r="AC27"/>
      <c r="AD27"/>
      <c r="AE27"/>
      <c r="AF27"/>
      <c r="AG27"/>
      <c r="AH27"/>
      <c r="AI27"/>
      <c r="AJ27"/>
      <c r="AK27"/>
      <c r="AL27"/>
      <c r="AM27"/>
      <c r="AN27"/>
      <c r="AO27"/>
      <c r="AP27"/>
      <c r="AQ27"/>
      <c r="AR27"/>
      <c r="AS27"/>
      <c r="AT27"/>
      <c r="AU27"/>
      <c r="AV27"/>
      <c r="AW27"/>
      <c r="AX27"/>
      <c r="AY27"/>
      <c r="AZ27"/>
      <c r="BA27"/>
      <c r="BB27"/>
      <c r="BC27"/>
      <c r="BD27"/>
      <c r="BE27"/>
      <c r="BF27"/>
      <c r="BG27"/>
      <c r="BH27"/>
      <c r="BI27"/>
      <c r="BJ27"/>
      <c r="BK27"/>
      <c r="BL27"/>
      <c r="BM27"/>
      <c r="BN27"/>
      <c r="BO27"/>
      <c r="BP27"/>
      <c r="BQ27"/>
      <c r="BR27"/>
      <c r="BS27"/>
      <c r="BT27"/>
      <c r="BU27"/>
      <c r="BV27"/>
      <c r="BW27"/>
      <c r="BX27"/>
      <c r="BY27"/>
      <c r="BZ27"/>
      <c r="CA27"/>
      <c r="CB27"/>
      <c r="CC27"/>
      <c r="CD27"/>
      <c r="CE27"/>
      <c r="CF27"/>
      <c r="CG27"/>
      <c r="CH27"/>
      <c r="CI27"/>
      <c r="CJ27"/>
      <c r="CK27"/>
      <c r="CL27"/>
      <c r="CM27"/>
    </row>
    <row r="28" spans="1:91" s="52" customFormat="1">
      <c r="A28" s="44" t="s">
        <v>300</v>
      </c>
      <c r="B28" s="46" t="s">
        <v>49</v>
      </c>
      <c r="C28" s="46">
        <v>16</v>
      </c>
      <c r="D28" s="46" t="s">
        <v>103</v>
      </c>
      <c r="E28" s="59">
        <v>0</v>
      </c>
      <c r="F28" s="59">
        <v>1656.8</v>
      </c>
      <c r="G28" s="48">
        <f t="shared" si="2"/>
        <v>1656.8</v>
      </c>
      <c r="H28" s="46" t="s">
        <v>32</v>
      </c>
      <c r="I28" s="46" t="s">
        <v>57</v>
      </c>
      <c r="J28" s="47"/>
      <c r="K28" s="47"/>
      <c r="L28"/>
      <c r="M28"/>
      <c r="N28"/>
      <c r="O28"/>
      <c r="P28"/>
      <c r="Q28"/>
      <c r="R28"/>
      <c r="S28"/>
      <c r="T28"/>
      <c r="U28"/>
      <c r="V28"/>
      <c r="W28"/>
      <c r="X28"/>
      <c r="Y28"/>
      <c r="Z28"/>
      <c r="AA28"/>
      <c r="AB28"/>
      <c r="AC28"/>
      <c r="AD28"/>
      <c r="AE28"/>
      <c r="AF28"/>
      <c r="AG28"/>
      <c r="AH28"/>
      <c r="AI28"/>
      <c r="AJ28"/>
      <c r="AK28"/>
      <c r="AL28"/>
      <c r="AM28"/>
      <c r="AN28"/>
      <c r="AO28"/>
      <c r="AP28"/>
      <c r="AQ28"/>
      <c r="AR28"/>
      <c r="AS28"/>
      <c r="AT28"/>
      <c r="AU28"/>
      <c r="AV28"/>
      <c r="AW28"/>
      <c r="AX28"/>
      <c r="AY28"/>
      <c r="AZ28"/>
      <c r="BA28"/>
      <c r="BB28"/>
      <c r="BC28"/>
      <c r="BD28"/>
      <c r="BE28"/>
      <c r="BF28"/>
      <c r="BG28"/>
      <c r="BH28"/>
      <c r="BI28"/>
      <c r="BJ28"/>
      <c r="BK28"/>
      <c r="BL28"/>
      <c r="BM28"/>
      <c r="BN28"/>
      <c r="BO28"/>
      <c r="BP28"/>
      <c r="BQ28"/>
      <c r="BR28"/>
      <c r="BS28"/>
      <c r="BT28"/>
      <c r="BU28"/>
      <c r="BV28"/>
      <c r="BW28"/>
      <c r="BX28"/>
      <c r="BY28"/>
      <c r="BZ28"/>
      <c r="CA28"/>
      <c r="CB28"/>
      <c r="CC28"/>
      <c r="CD28"/>
      <c r="CE28"/>
      <c r="CF28"/>
      <c r="CG28"/>
      <c r="CH28"/>
      <c r="CI28"/>
      <c r="CJ28"/>
      <c r="CK28"/>
      <c r="CL28"/>
      <c r="CM28"/>
    </row>
    <row r="29" spans="1:91" s="52" customFormat="1">
      <c r="A29" s="44" t="s">
        <v>300</v>
      </c>
      <c r="B29" s="46" t="s">
        <v>49</v>
      </c>
      <c r="C29" s="46">
        <v>16</v>
      </c>
      <c r="D29" s="46" t="s">
        <v>200</v>
      </c>
      <c r="E29" s="59">
        <v>0</v>
      </c>
      <c r="F29" s="59">
        <v>1931.2</v>
      </c>
      <c r="G29" s="48">
        <f t="shared" ref="G29" si="7">E29+F29</f>
        <v>1931.2</v>
      </c>
      <c r="H29" s="46" t="s">
        <v>32</v>
      </c>
      <c r="I29" s="46" t="s">
        <v>57</v>
      </c>
      <c r="J29" s="47"/>
      <c r="K29" s="47"/>
      <c r="L29"/>
      <c r="M29"/>
      <c r="N29"/>
      <c r="O29"/>
      <c r="P29"/>
      <c r="Q29"/>
      <c r="R29"/>
      <c r="S29"/>
      <c r="T29"/>
      <c r="U29"/>
      <c r="V29"/>
      <c r="W29"/>
      <c r="X29"/>
      <c r="Y29"/>
      <c r="Z29"/>
      <c r="AA29"/>
      <c r="AB29"/>
      <c r="AC29"/>
      <c r="AD29"/>
      <c r="AE29"/>
      <c r="AF29"/>
      <c r="AG29"/>
      <c r="AH29"/>
      <c r="AI29"/>
      <c r="AJ29"/>
      <c r="AK29"/>
      <c r="AL29"/>
      <c r="AM29"/>
      <c r="AN29"/>
      <c r="AO29"/>
      <c r="AP29"/>
      <c r="AQ29"/>
      <c r="AR29"/>
      <c r="AS29"/>
      <c r="AT29"/>
      <c r="AU29"/>
      <c r="AV29"/>
      <c r="AW29"/>
      <c r="AX29"/>
      <c r="AY29"/>
      <c r="AZ29"/>
      <c r="BA29"/>
      <c r="BB29"/>
      <c r="BC29"/>
      <c r="BD29"/>
      <c r="BE29"/>
      <c r="BF29"/>
      <c r="BG29"/>
      <c r="BH29"/>
      <c r="BI29"/>
      <c r="BJ29"/>
      <c r="BK29"/>
      <c r="BL29"/>
      <c r="BM29"/>
      <c r="BN29"/>
      <c r="BO29"/>
      <c r="BP29"/>
      <c r="BQ29"/>
      <c r="BR29"/>
      <c r="BS29"/>
      <c r="BT29"/>
      <c r="BU29"/>
      <c r="BV29"/>
      <c r="BW29"/>
      <c r="BX29"/>
      <c r="BY29"/>
      <c r="BZ29"/>
      <c r="CA29"/>
      <c r="CB29"/>
      <c r="CC29"/>
      <c r="CD29"/>
      <c r="CE29"/>
      <c r="CF29"/>
      <c r="CG29"/>
      <c r="CH29"/>
      <c r="CI29"/>
      <c r="CJ29"/>
      <c r="CK29"/>
      <c r="CL29"/>
      <c r="CM29"/>
    </row>
    <row r="30" spans="1:91" s="57" customFormat="1">
      <c r="A30" s="107" t="s">
        <v>301</v>
      </c>
      <c r="B30" s="149" t="s">
        <v>341</v>
      </c>
      <c r="C30" s="54">
        <f>SUM(C31:C44)</f>
        <v>724</v>
      </c>
      <c r="D30" s="54"/>
      <c r="E30" s="58"/>
      <c r="F30" s="58"/>
      <c r="G30" s="126"/>
      <c r="H30" s="65"/>
      <c r="I30" s="65"/>
      <c r="J30" s="55">
        <f>SUM(G31:G44)</f>
        <v>70937.8</v>
      </c>
      <c r="K30" s="55"/>
      <c r="L30"/>
      <c r="M30"/>
      <c r="N30"/>
      <c r="O30"/>
      <c r="P30"/>
      <c r="Q30"/>
      <c r="R30"/>
      <c r="S30"/>
      <c r="T30"/>
      <c r="U30"/>
      <c r="V30"/>
      <c r="W30"/>
      <c r="X30"/>
      <c r="Y30"/>
      <c r="Z30"/>
      <c r="AA30"/>
      <c r="AB30"/>
      <c r="AC30"/>
      <c r="AD30"/>
      <c r="AE30"/>
      <c r="AF30"/>
      <c r="AG30"/>
      <c r="AH30"/>
      <c r="AI30"/>
      <c r="AJ30"/>
      <c r="AK30"/>
      <c r="AL30"/>
      <c r="AM30"/>
      <c r="AN30"/>
      <c r="AO30"/>
      <c r="AP30"/>
      <c r="AQ30"/>
      <c r="AR30"/>
      <c r="AS30"/>
      <c r="AT30"/>
      <c r="AU30"/>
      <c r="AV30"/>
      <c r="AW30"/>
      <c r="AX30"/>
      <c r="AY30"/>
      <c r="AZ30"/>
      <c r="BA30"/>
      <c r="BB30"/>
      <c r="BC30"/>
      <c r="BD30"/>
      <c r="BE30"/>
      <c r="BF30"/>
      <c r="BG30"/>
      <c r="BH30"/>
      <c r="BI30"/>
      <c r="BJ30"/>
      <c r="BK30"/>
      <c r="BL30"/>
      <c r="BM30"/>
      <c r="BN30"/>
      <c r="BO30"/>
      <c r="BP30"/>
      <c r="BQ30"/>
      <c r="BR30"/>
      <c r="BS30"/>
      <c r="BT30"/>
      <c r="BU30"/>
      <c r="BV30"/>
      <c r="BW30"/>
      <c r="BX30"/>
      <c r="BY30"/>
      <c r="BZ30"/>
      <c r="CA30"/>
      <c r="CB30"/>
      <c r="CC30"/>
      <c r="CD30"/>
      <c r="CE30"/>
      <c r="CF30"/>
      <c r="CG30"/>
      <c r="CH30"/>
      <c r="CI30"/>
      <c r="CJ30"/>
      <c r="CK30"/>
      <c r="CL30"/>
      <c r="CM30"/>
    </row>
    <row r="31" spans="1:91">
      <c r="A31" s="44" t="s">
        <v>301</v>
      </c>
      <c r="B31" s="46" t="s">
        <v>50</v>
      </c>
      <c r="C31" s="46">
        <v>60</v>
      </c>
      <c r="D31" s="46" t="s">
        <v>105</v>
      </c>
      <c r="E31" s="59">
        <v>0</v>
      </c>
      <c r="F31" s="113">
        <v>5349</v>
      </c>
      <c r="G31" s="48">
        <f t="shared" si="2"/>
        <v>5349</v>
      </c>
      <c r="H31" s="46" t="s">
        <v>32</v>
      </c>
      <c r="I31" s="46" t="s">
        <v>57</v>
      </c>
      <c r="J31" s="49"/>
      <c r="K31" s="49"/>
    </row>
    <row r="32" spans="1:91">
      <c r="A32" s="44" t="s">
        <v>301</v>
      </c>
      <c r="B32" s="46" t="s">
        <v>50</v>
      </c>
      <c r="C32" s="46">
        <v>60</v>
      </c>
      <c r="D32" s="46" t="s">
        <v>103</v>
      </c>
      <c r="E32" s="59">
        <v>0</v>
      </c>
      <c r="F32" s="48">
        <v>6213</v>
      </c>
      <c r="G32" s="48">
        <f t="shared" ref="G32" si="8">E32+F32</f>
        <v>6213</v>
      </c>
      <c r="H32" s="46" t="s">
        <v>32</v>
      </c>
      <c r="I32" s="46" t="s">
        <v>57</v>
      </c>
      <c r="J32" s="49"/>
      <c r="K32" s="49"/>
    </row>
    <row r="33" spans="1:91">
      <c r="A33" s="44" t="s">
        <v>301</v>
      </c>
      <c r="B33" s="46" t="s">
        <v>50</v>
      </c>
      <c r="C33" s="46">
        <v>60</v>
      </c>
      <c r="D33" s="46" t="s">
        <v>106</v>
      </c>
      <c r="E33" s="59">
        <v>0</v>
      </c>
      <c r="F33" s="113">
        <v>4839</v>
      </c>
      <c r="G33" s="48">
        <f t="shared" ref="G33" si="9">E33+F33</f>
        <v>4839</v>
      </c>
      <c r="H33" s="46" t="s">
        <v>32</v>
      </c>
      <c r="I33" s="46" t="s">
        <v>57</v>
      </c>
      <c r="J33" s="49"/>
      <c r="K33" s="49"/>
    </row>
    <row r="34" spans="1:91">
      <c r="A34" s="44" t="s">
        <v>301</v>
      </c>
      <c r="B34" s="46" t="s">
        <v>51</v>
      </c>
      <c r="C34" s="46">
        <v>8</v>
      </c>
      <c r="D34" s="46" t="s">
        <v>105</v>
      </c>
      <c r="E34" s="59">
        <v>0</v>
      </c>
      <c r="F34" s="59">
        <v>713.2</v>
      </c>
      <c r="G34" s="48">
        <f t="shared" ref="G34" si="10">E34+F34</f>
        <v>713.2</v>
      </c>
      <c r="H34" s="46" t="s">
        <v>32</v>
      </c>
      <c r="I34" s="46" t="s">
        <v>57</v>
      </c>
      <c r="J34" s="49"/>
      <c r="K34" s="49"/>
    </row>
    <row r="35" spans="1:91">
      <c r="A35" s="44" t="s">
        <v>301</v>
      </c>
      <c r="B35" s="46" t="s">
        <v>51</v>
      </c>
      <c r="C35" s="46">
        <v>8</v>
      </c>
      <c r="D35" s="46" t="s">
        <v>103</v>
      </c>
      <c r="E35" s="59">
        <v>0</v>
      </c>
      <c r="F35" s="59">
        <v>828.4</v>
      </c>
      <c r="G35" s="48">
        <f>E35+F35</f>
        <v>828.4</v>
      </c>
      <c r="H35" s="46" t="s">
        <v>32</v>
      </c>
      <c r="I35" s="46" t="s">
        <v>57</v>
      </c>
      <c r="J35" s="49"/>
      <c r="K35" s="49"/>
    </row>
    <row r="36" spans="1:91">
      <c r="A36" s="44" t="s">
        <v>301</v>
      </c>
      <c r="B36" s="46" t="s">
        <v>51</v>
      </c>
      <c r="C36" s="46">
        <v>8</v>
      </c>
      <c r="D36" s="46" t="s">
        <v>106</v>
      </c>
      <c r="E36" s="59">
        <v>0</v>
      </c>
      <c r="F36" s="59">
        <v>645.20000000000005</v>
      </c>
      <c r="G36" s="48">
        <f t="shared" ref="G36:G40" si="11">E36+F36</f>
        <v>645.20000000000005</v>
      </c>
      <c r="H36" s="46" t="s">
        <v>32</v>
      </c>
      <c r="I36" s="46" t="s">
        <v>57</v>
      </c>
      <c r="J36" s="49"/>
      <c r="K36" s="49"/>
    </row>
    <row r="37" spans="1:91">
      <c r="A37" s="44" t="s">
        <v>301</v>
      </c>
      <c r="B37" s="46" t="s">
        <v>52</v>
      </c>
      <c r="C37" s="46">
        <v>20</v>
      </c>
      <c r="D37" s="46" t="s">
        <v>105</v>
      </c>
      <c r="E37" s="59">
        <v>0</v>
      </c>
      <c r="F37" s="59">
        <v>1783</v>
      </c>
      <c r="G37" s="48">
        <f>E37+F37</f>
        <v>1783</v>
      </c>
      <c r="H37" s="46" t="s">
        <v>32</v>
      </c>
      <c r="I37" s="46" t="s">
        <v>57</v>
      </c>
      <c r="J37" s="49"/>
      <c r="K37" s="49"/>
    </row>
    <row r="38" spans="1:91">
      <c r="A38" s="44" t="s">
        <v>301</v>
      </c>
      <c r="B38" s="46" t="s">
        <v>52</v>
      </c>
      <c r="C38" s="46">
        <v>80</v>
      </c>
      <c r="D38" s="46" t="s">
        <v>103</v>
      </c>
      <c r="E38" s="59">
        <v>0</v>
      </c>
      <c r="F38" s="59">
        <v>8284</v>
      </c>
      <c r="G38" s="48">
        <f>E38+F38</f>
        <v>8284</v>
      </c>
      <c r="H38" s="46" t="s">
        <v>32</v>
      </c>
      <c r="I38" s="46" t="s">
        <v>57</v>
      </c>
      <c r="J38" s="49"/>
      <c r="K38" s="49"/>
    </row>
    <row r="39" spans="1:91">
      <c r="A39" s="44" t="s">
        <v>301</v>
      </c>
      <c r="B39" s="46" t="s">
        <v>52</v>
      </c>
      <c r="C39" s="46">
        <v>80</v>
      </c>
      <c r="D39" s="46" t="s">
        <v>200</v>
      </c>
      <c r="E39" s="59">
        <v>0</v>
      </c>
      <c r="F39" s="59">
        <v>9656</v>
      </c>
      <c r="G39" s="48">
        <f t="shared" ref="G39" si="12">E39+F39</f>
        <v>9656</v>
      </c>
      <c r="H39" s="46" t="s">
        <v>32</v>
      </c>
      <c r="I39" s="46" t="s">
        <v>57</v>
      </c>
      <c r="J39" s="49"/>
      <c r="K39" s="49"/>
    </row>
    <row r="40" spans="1:91">
      <c r="A40" s="44" t="s">
        <v>301</v>
      </c>
      <c r="B40" s="46" t="s">
        <v>52</v>
      </c>
      <c r="C40" s="46">
        <v>80</v>
      </c>
      <c r="D40" s="46" t="s">
        <v>106</v>
      </c>
      <c r="E40" s="59">
        <v>0</v>
      </c>
      <c r="F40" s="59">
        <v>6452</v>
      </c>
      <c r="G40" s="48">
        <f t="shared" si="11"/>
        <v>6452</v>
      </c>
      <c r="H40" s="46" t="s">
        <v>32</v>
      </c>
      <c r="I40" s="46" t="s">
        <v>57</v>
      </c>
      <c r="J40" s="49"/>
      <c r="K40" s="49"/>
    </row>
    <row r="41" spans="1:91">
      <c r="A41" s="44" t="s">
        <v>301</v>
      </c>
      <c r="B41" s="46" t="s">
        <v>53</v>
      </c>
      <c r="C41" s="46">
        <v>20</v>
      </c>
      <c r="D41" s="46" t="s">
        <v>105</v>
      </c>
      <c r="E41" s="59">
        <v>0</v>
      </c>
      <c r="F41" s="59">
        <v>1783</v>
      </c>
      <c r="G41" s="48">
        <f>E41+F41</f>
        <v>1783</v>
      </c>
      <c r="H41" s="46" t="s">
        <v>32</v>
      </c>
      <c r="I41" s="46" t="s">
        <v>57</v>
      </c>
      <c r="J41" s="49"/>
      <c r="K41" s="49"/>
    </row>
    <row r="42" spans="1:91">
      <c r="A42" s="44" t="s">
        <v>301</v>
      </c>
      <c r="B42" s="46" t="s">
        <v>53</v>
      </c>
      <c r="C42" s="46">
        <v>80</v>
      </c>
      <c r="D42" s="46" t="s">
        <v>103</v>
      </c>
      <c r="E42" s="59">
        <v>0</v>
      </c>
      <c r="F42" s="59">
        <v>8284</v>
      </c>
      <c r="G42" s="48">
        <f t="shared" ref="G42" si="13">E42+F42</f>
        <v>8284</v>
      </c>
      <c r="H42" s="46" t="s">
        <v>32</v>
      </c>
      <c r="I42" s="46" t="s">
        <v>57</v>
      </c>
      <c r="J42" s="49"/>
      <c r="K42" s="49"/>
    </row>
    <row r="43" spans="1:91">
      <c r="A43" s="44" t="s">
        <v>301</v>
      </c>
      <c r="B43" s="46" t="s">
        <v>53</v>
      </c>
      <c r="C43" s="46">
        <v>80</v>
      </c>
      <c r="D43" s="46" t="s">
        <v>200</v>
      </c>
      <c r="E43" s="59">
        <v>0</v>
      </c>
      <c r="F43" s="59">
        <v>9656</v>
      </c>
      <c r="G43" s="48">
        <f>E43+F43</f>
        <v>9656</v>
      </c>
      <c r="H43" s="46" t="s">
        <v>32</v>
      </c>
      <c r="I43" s="46" t="s">
        <v>57</v>
      </c>
      <c r="J43" s="49"/>
      <c r="K43" s="49"/>
    </row>
    <row r="44" spans="1:91">
      <c r="A44" s="44" t="s">
        <v>301</v>
      </c>
      <c r="B44" s="46" t="s">
        <v>53</v>
      </c>
      <c r="C44" s="46">
        <v>80</v>
      </c>
      <c r="D44" s="46" t="s">
        <v>106</v>
      </c>
      <c r="E44" s="59">
        <v>0</v>
      </c>
      <c r="F44" s="59">
        <v>6452</v>
      </c>
      <c r="G44" s="48">
        <f t="shared" ref="G44" si="14">E44+F44</f>
        <v>6452</v>
      </c>
      <c r="H44" s="46" t="s">
        <v>32</v>
      </c>
      <c r="I44" s="46" t="s">
        <v>57</v>
      </c>
      <c r="J44" s="49"/>
      <c r="K44" s="49"/>
    </row>
    <row r="45" spans="1:91" ht="16.5" thickBot="1">
      <c r="J45"/>
      <c r="K45"/>
    </row>
    <row r="46" spans="1:91" s="64" customFormat="1" ht="16.5" thickBot="1">
      <c r="A46" s="145" t="s">
        <v>295</v>
      </c>
      <c r="B46" s="76" t="s">
        <v>58</v>
      </c>
      <c r="C46" s="112">
        <f>SUM(C3:C44)</f>
        <v>10728</v>
      </c>
      <c r="D46" s="76"/>
      <c r="E46" s="81">
        <f>SUM(E3:E44)</f>
        <v>0</v>
      </c>
      <c r="F46" s="81">
        <f>SUM(F3:F44)</f>
        <v>1115775.3999999997</v>
      </c>
      <c r="G46" s="81">
        <f>SUM(G3:G44)</f>
        <v>1115775.3999999997</v>
      </c>
      <c r="H46" s="76"/>
      <c r="I46" s="76"/>
      <c r="J46" s="78"/>
      <c r="K46" s="79">
        <f>SUM(J3:J44)</f>
        <v>1115775.3999999999</v>
      </c>
      <c r="L46"/>
      <c r="M46"/>
      <c r="N46"/>
      <c r="O46"/>
      <c r="P46"/>
      <c r="Q46"/>
      <c r="R46"/>
      <c r="S46"/>
      <c r="T46"/>
      <c r="U46"/>
      <c r="V46"/>
      <c r="W46"/>
      <c r="X46"/>
      <c r="Y46"/>
      <c r="Z46"/>
      <c r="AA46"/>
      <c r="AB46"/>
      <c r="AC46"/>
      <c r="AD46"/>
      <c r="AE46"/>
      <c r="AF46"/>
      <c r="AG46"/>
      <c r="AH46"/>
      <c r="AI46"/>
      <c r="AJ46"/>
      <c r="AK46"/>
      <c r="AL46"/>
      <c r="AM46"/>
      <c r="AN46"/>
      <c r="AO46"/>
      <c r="AP46"/>
      <c r="AQ46"/>
      <c r="AR46"/>
      <c r="AS46"/>
      <c r="AT46"/>
      <c r="AU46"/>
      <c r="AV46"/>
      <c r="AW46"/>
      <c r="AX46"/>
      <c r="AY46"/>
      <c r="AZ46"/>
      <c r="BA46"/>
      <c r="BB46"/>
      <c r="BC46"/>
      <c r="BD46"/>
      <c r="BE46"/>
      <c r="BF46"/>
      <c r="BG46"/>
      <c r="BH46"/>
      <c r="BI46"/>
      <c r="BJ46"/>
      <c r="BK46"/>
      <c r="BL46"/>
      <c r="BM46"/>
      <c r="BN46"/>
      <c r="BO46"/>
      <c r="BP46"/>
      <c r="BQ46"/>
      <c r="BR46"/>
      <c r="BS46"/>
      <c r="BT46"/>
      <c r="BU46"/>
      <c r="BV46"/>
      <c r="BW46"/>
      <c r="BX46"/>
      <c r="BY46"/>
      <c r="BZ46"/>
      <c r="CA46"/>
      <c r="CB46"/>
      <c r="CC46"/>
      <c r="CD46"/>
      <c r="CE46"/>
      <c r="CF46"/>
      <c r="CG46"/>
      <c r="CH46"/>
      <c r="CI46"/>
      <c r="CJ46"/>
      <c r="CK46"/>
      <c r="CL46"/>
      <c r="CM46"/>
    </row>
  </sheetData>
  <phoneticPr fontId="20" type="noConversion"/>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V25"/>
  <sheetViews>
    <sheetView zoomScale="80" zoomScaleNormal="80" workbookViewId="0">
      <selection activeCell="E2" sqref="E2"/>
    </sheetView>
  </sheetViews>
  <sheetFormatPr defaultRowHeight="15.75"/>
  <cols>
    <col min="1" max="1" width="8.5" bestFit="1" customWidth="1"/>
    <col min="2" max="2" width="47.25" customWidth="1"/>
    <col min="3" max="3" width="13.5" customWidth="1"/>
    <col min="4" max="4" width="50.875" customWidth="1"/>
    <col min="5" max="5" width="10.5" customWidth="1"/>
    <col min="6" max="6" width="12" customWidth="1"/>
    <col min="7" max="7" width="12.5" style="115" customWidth="1"/>
    <col min="8" max="8" width="9.625" bestFit="1" customWidth="1"/>
    <col min="9" max="9" width="17.625" bestFit="1" customWidth="1"/>
    <col min="10" max="10" width="8.25" style="50" customWidth="1"/>
    <col min="11" max="11" width="14" style="50" customWidth="1"/>
  </cols>
  <sheetData>
    <row r="1" spans="1:126" s="51" customFormat="1">
      <c r="A1" s="17" t="s">
        <v>18</v>
      </c>
      <c r="B1" s="18" t="s">
        <v>19</v>
      </c>
      <c r="C1" s="18" t="s">
        <v>198</v>
      </c>
      <c r="D1" s="18" t="s">
        <v>69</v>
      </c>
      <c r="E1" s="60" t="s">
        <v>55</v>
      </c>
      <c r="F1" s="60" t="s">
        <v>56</v>
      </c>
      <c r="G1" s="127" t="s">
        <v>29</v>
      </c>
      <c r="H1" s="18" t="s">
        <v>30</v>
      </c>
      <c r="I1" s="18" t="s">
        <v>31</v>
      </c>
      <c r="J1" s="40" t="s">
        <v>29</v>
      </c>
      <c r="K1" s="40" t="s">
        <v>36</v>
      </c>
      <c r="L1"/>
      <c r="M1"/>
      <c r="N1"/>
      <c r="O1"/>
      <c r="P1"/>
      <c r="Q1"/>
      <c r="R1"/>
      <c r="S1"/>
      <c r="T1"/>
      <c r="U1"/>
      <c r="V1"/>
      <c r="W1"/>
      <c r="X1"/>
      <c r="Y1"/>
      <c r="Z1"/>
      <c r="AA1"/>
      <c r="AB1"/>
      <c r="AC1"/>
      <c r="AD1"/>
      <c r="AE1"/>
      <c r="AF1"/>
      <c r="AG1"/>
      <c r="AH1"/>
      <c r="AI1"/>
      <c r="AJ1"/>
      <c r="AK1"/>
      <c r="AL1"/>
      <c r="AM1"/>
      <c r="AN1"/>
      <c r="AO1"/>
      <c r="AP1"/>
      <c r="AQ1"/>
      <c r="AR1"/>
      <c r="AS1"/>
      <c r="AT1"/>
      <c r="AU1"/>
      <c r="AV1"/>
      <c r="AW1"/>
      <c r="AX1"/>
      <c r="AY1"/>
      <c r="AZ1"/>
      <c r="BA1"/>
      <c r="BB1"/>
      <c r="BC1"/>
      <c r="BD1"/>
      <c r="BE1"/>
      <c r="BF1"/>
      <c r="BG1"/>
      <c r="BH1"/>
      <c r="BI1"/>
      <c r="BJ1"/>
      <c r="BK1"/>
      <c r="BL1"/>
      <c r="BM1"/>
      <c r="BN1"/>
      <c r="BO1"/>
      <c r="BP1"/>
      <c r="BQ1"/>
      <c r="BR1"/>
      <c r="BS1"/>
      <c r="BT1"/>
      <c r="BU1"/>
      <c r="BV1"/>
      <c r="BW1"/>
      <c r="BX1"/>
      <c r="BY1"/>
      <c r="BZ1"/>
      <c r="CA1"/>
      <c r="CB1"/>
      <c r="CC1"/>
      <c r="CD1"/>
      <c r="CE1"/>
      <c r="CF1"/>
      <c r="CG1"/>
      <c r="CH1"/>
      <c r="CI1"/>
      <c r="CJ1"/>
      <c r="CK1"/>
      <c r="CL1"/>
      <c r="CM1"/>
      <c r="CN1"/>
      <c r="CO1"/>
      <c r="CP1"/>
      <c r="CQ1"/>
      <c r="CR1"/>
      <c r="CS1"/>
      <c r="CT1"/>
      <c r="CU1"/>
      <c r="CV1"/>
      <c r="CW1"/>
      <c r="CX1"/>
      <c r="CY1"/>
      <c r="CZ1"/>
      <c r="DA1"/>
      <c r="DB1"/>
      <c r="DC1"/>
      <c r="DD1"/>
      <c r="DE1"/>
      <c r="DF1"/>
      <c r="DG1"/>
      <c r="DH1"/>
      <c r="DI1"/>
      <c r="DJ1"/>
      <c r="DK1"/>
      <c r="DL1"/>
      <c r="DM1"/>
      <c r="DN1"/>
      <c r="DO1"/>
      <c r="DP1"/>
      <c r="DQ1"/>
      <c r="DR1"/>
      <c r="DS1"/>
      <c r="DT1"/>
      <c r="DU1"/>
      <c r="DV1"/>
    </row>
    <row r="2" spans="1:126" s="51" customFormat="1">
      <c r="A2" s="161" t="s">
        <v>296</v>
      </c>
      <c r="B2" s="162" t="s">
        <v>346</v>
      </c>
      <c r="C2" s="162">
        <f>SUM(C3:C23)</f>
        <v>1936</v>
      </c>
      <c r="D2" s="162"/>
      <c r="E2" s="169">
        <f>SUM(E3:E23)</f>
        <v>44000</v>
      </c>
      <c r="F2" s="166"/>
      <c r="G2" s="167"/>
      <c r="H2" s="162"/>
      <c r="I2" s="162"/>
      <c r="J2" s="168"/>
      <c r="K2" s="168"/>
      <c r="L2"/>
      <c r="M2"/>
      <c r="N2"/>
      <c r="O2"/>
      <c r="P2"/>
      <c r="Q2"/>
      <c r="R2"/>
      <c r="S2"/>
      <c r="T2"/>
      <c r="U2"/>
      <c r="V2"/>
      <c r="W2"/>
      <c r="X2"/>
      <c r="Y2"/>
      <c r="Z2"/>
      <c r="AA2"/>
      <c r="AB2"/>
      <c r="AC2"/>
      <c r="AD2"/>
      <c r="AE2"/>
      <c r="AF2"/>
      <c r="AG2"/>
      <c r="AH2"/>
      <c r="AI2"/>
      <c r="AJ2"/>
      <c r="AK2"/>
      <c r="AL2"/>
      <c r="AM2"/>
      <c r="AN2"/>
      <c r="AO2"/>
      <c r="AP2"/>
      <c r="AQ2"/>
      <c r="AR2"/>
      <c r="AS2"/>
      <c r="AT2"/>
      <c r="AU2"/>
      <c r="AV2"/>
      <c r="AW2"/>
      <c r="AX2"/>
      <c r="AY2"/>
      <c r="AZ2"/>
      <c r="BA2"/>
      <c r="BB2"/>
      <c r="BC2"/>
      <c r="BD2"/>
      <c r="BE2"/>
      <c r="BF2"/>
      <c r="BG2"/>
      <c r="BH2"/>
      <c r="BI2"/>
      <c r="BJ2"/>
      <c r="BK2"/>
      <c r="BL2"/>
      <c r="BM2"/>
      <c r="BN2"/>
      <c r="BO2"/>
      <c r="BP2"/>
      <c r="BQ2"/>
      <c r="BR2"/>
      <c r="BS2"/>
      <c r="BT2"/>
      <c r="BU2"/>
      <c r="BV2"/>
      <c r="BW2"/>
      <c r="BX2"/>
      <c r="BY2"/>
      <c r="BZ2"/>
      <c r="CA2"/>
      <c r="CB2"/>
      <c r="CC2"/>
      <c r="CD2"/>
      <c r="CE2"/>
      <c r="CF2"/>
      <c r="CG2"/>
      <c r="CH2"/>
      <c r="CI2"/>
      <c r="CJ2"/>
      <c r="CK2"/>
      <c r="CL2"/>
      <c r="CM2"/>
      <c r="CN2"/>
      <c r="CO2"/>
      <c r="CP2"/>
      <c r="CQ2"/>
      <c r="CR2"/>
      <c r="CS2"/>
      <c r="CT2"/>
      <c r="CU2"/>
      <c r="CV2"/>
      <c r="CW2"/>
      <c r="CX2"/>
      <c r="CY2"/>
      <c r="CZ2"/>
      <c r="DA2"/>
      <c r="DB2"/>
      <c r="DC2"/>
      <c r="DD2"/>
      <c r="DE2"/>
      <c r="DF2"/>
      <c r="DG2"/>
      <c r="DH2"/>
      <c r="DI2"/>
      <c r="DJ2"/>
      <c r="DK2"/>
      <c r="DL2"/>
      <c r="DM2"/>
      <c r="DN2"/>
      <c r="DO2"/>
      <c r="DP2"/>
      <c r="DQ2"/>
      <c r="DR2"/>
      <c r="DS2"/>
      <c r="DT2"/>
      <c r="DU2"/>
      <c r="DV2"/>
    </row>
    <row r="3" spans="1:126" s="83" customFormat="1">
      <c r="A3" s="107" t="s">
        <v>296</v>
      </c>
      <c r="B3" s="54" t="s">
        <v>109</v>
      </c>
      <c r="C3" s="54">
        <v>60</v>
      </c>
      <c r="D3" s="108" t="s">
        <v>216</v>
      </c>
      <c r="E3" s="58">
        <v>0</v>
      </c>
      <c r="F3" s="58">
        <v>6213</v>
      </c>
      <c r="G3" s="117">
        <f>E3+F3</f>
        <v>6213</v>
      </c>
      <c r="H3" s="54" t="s">
        <v>32</v>
      </c>
      <c r="I3" s="54" t="s">
        <v>57</v>
      </c>
      <c r="J3" s="55">
        <f t="shared" ref="J3:J23" si="0">G3</f>
        <v>6213</v>
      </c>
      <c r="K3" s="55"/>
      <c r="L3"/>
      <c r="M3"/>
      <c r="N3"/>
      <c r="O3"/>
      <c r="P3"/>
      <c r="Q3"/>
      <c r="R3"/>
      <c r="S3"/>
      <c r="T3"/>
      <c r="U3"/>
      <c r="V3"/>
      <c r="W3"/>
      <c r="X3"/>
      <c r="Y3"/>
      <c r="Z3"/>
      <c r="AA3"/>
      <c r="AB3"/>
      <c r="AC3"/>
      <c r="AD3"/>
      <c r="AE3"/>
      <c r="AF3"/>
      <c r="AG3"/>
      <c r="AH3"/>
      <c r="AI3"/>
      <c r="AJ3"/>
      <c r="AK3"/>
      <c r="AL3"/>
      <c r="AM3"/>
      <c r="AN3"/>
      <c r="AO3"/>
      <c r="AP3"/>
      <c r="AQ3"/>
      <c r="AR3"/>
      <c r="AS3"/>
      <c r="AT3"/>
      <c r="AU3"/>
      <c r="AV3"/>
      <c r="AW3"/>
      <c r="AX3"/>
      <c r="AY3"/>
      <c r="AZ3"/>
      <c r="BA3"/>
      <c r="BB3"/>
      <c r="BC3"/>
      <c r="BD3"/>
      <c r="BE3"/>
      <c r="BF3"/>
      <c r="BG3"/>
      <c r="BH3"/>
      <c r="BI3"/>
      <c r="BJ3"/>
      <c r="BK3"/>
      <c r="BL3"/>
      <c r="BM3"/>
      <c r="BN3"/>
      <c r="BO3"/>
      <c r="BP3"/>
      <c r="BQ3"/>
      <c r="BR3"/>
      <c r="BS3"/>
      <c r="BT3"/>
      <c r="BU3"/>
      <c r="BV3"/>
      <c r="BW3"/>
      <c r="BX3"/>
      <c r="BY3"/>
      <c r="BZ3"/>
      <c r="CA3"/>
      <c r="CB3"/>
      <c r="CC3"/>
      <c r="CD3"/>
      <c r="CE3"/>
      <c r="CF3"/>
      <c r="CG3"/>
      <c r="CH3"/>
      <c r="CI3"/>
      <c r="CJ3"/>
      <c r="CK3"/>
      <c r="CL3"/>
      <c r="CM3"/>
      <c r="CN3"/>
      <c r="CO3"/>
      <c r="CP3"/>
      <c r="CQ3"/>
      <c r="CR3"/>
      <c r="CS3"/>
      <c r="CT3"/>
      <c r="CU3"/>
      <c r="CV3"/>
      <c r="CW3"/>
      <c r="CX3"/>
      <c r="CY3"/>
      <c r="CZ3"/>
      <c r="DA3"/>
      <c r="DB3"/>
      <c r="DC3"/>
      <c r="DD3"/>
      <c r="DE3"/>
      <c r="DF3"/>
      <c r="DG3"/>
      <c r="DH3"/>
      <c r="DI3"/>
      <c r="DJ3"/>
      <c r="DK3"/>
      <c r="DL3"/>
      <c r="DM3"/>
      <c r="DN3"/>
      <c r="DO3"/>
      <c r="DP3"/>
      <c r="DQ3"/>
      <c r="DR3"/>
      <c r="DS3"/>
      <c r="DT3"/>
      <c r="DU3"/>
      <c r="DV3"/>
    </row>
    <row r="4" spans="1:126" s="83" customFormat="1">
      <c r="A4" s="107" t="s">
        <v>296</v>
      </c>
      <c r="B4" s="54" t="s">
        <v>109</v>
      </c>
      <c r="C4" s="54">
        <v>24</v>
      </c>
      <c r="D4" s="108" t="s">
        <v>217</v>
      </c>
      <c r="E4" s="58">
        <v>0</v>
      </c>
      <c r="F4" s="58">
        <v>1935.6</v>
      </c>
      <c r="G4" s="117">
        <f t="shared" ref="G4:G23" si="1">E4+F4</f>
        <v>1935.6</v>
      </c>
      <c r="H4" s="54" t="s">
        <v>32</v>
      </c>
      <c r="I4" s="54" t="s">
        <v>57</v>
      </c>
      <c r="J4" s="55">
        <f t="shared" si="0"/>
        <v>1935.6</v>
      </c>
      <c r="K4" s="55"/>
      <c r="L4"/>
      <c r="M4"/>
      <c r="N4"/>
      <c r="O4"/>
      <c r="P4"/>
      <c r="Q4"/>
      <c r="R4"/>
      <c r="S4"/>
      <c r="T4"/>
      <c r="U4"/>
      <c r="V4"/>
      <c r="W4"/>
      <c r="X4"/>
      <c r="Y4"/>
      <c r="Z4"/>
      <c r="AA4"/>
      <c r="AB4"/>
      <c r="AC4"/>
      <c r="AD4"/>
      <c r="AE4"/>
      <c r="AF4"/>
      <c r="AG4"/>
      <c r="AH4"/>
      <c r="AI4"/>
      <c r="AJ4"/>
      <c r="AK4"/>
      <c r="AL4"/>
      <c r="AM4"/>
      <c r="AN4"/>
      <c r="AO4"/>
      <c r="AP4"/>
      <c r="AQ4"/>
      <c r="AR4"/>
      <c r="AS4"/>
      <c r="AT4"/>
      <c r="AU4"/>
      <c r="AV4"/>
      <c r="AW4"/>
      <c r="AX4"/>
      <c r="AY4"/>
      <c r="AZ4"/>
      <c r="BA4"/>
      <c r="BB4"/>
      <c r="BC4"/>
      <c r="BD4"/>
      <c r="BE4"/>
      <c r="BF4"/>
      <c r="BG4"/>
      <c r="BH4"/>
      <c r="BI4"/>
      <c r="BJ4"/>
      <c r="BK4"/>
      <c r="BL4"/>
      <c r="BM4"/>
      <c r="BN4"/>
      <c r="BO4"/>
      <c r="BP4"/>
      <c r="BQ4"/>
      <c r="BR4"/>
      <c r="BS4"/>
      <c r="BT4"/>
      <c r="BU4"/>
      <c r="BV4"/>
      <c r="BW4"/>
      <c r="BX4"/>
      <c r="BY4"/>
      <c r="BZ4"/>
      <c r="CA4"/>
      <c r="CB4"/>
      <c r="CC4"/>
      <c r="CD4"/>
      <c r="CE4"/>
      <c r="CF4"/>
      <c r="CG4"/>
      <c r="CH4"/>
      <c r="CI4"/>
      <c r="CJ4"/>
      <c r="CK4"/>
      <c r="CL4"/>
      <c r="CM4"/>
      <c r="CN4"/>
      <c r="CO4"/>
      <c r="CP4"/>
      <c r="CQ4"/>
      <c r="CR4"/>
      <c r="CS4"/>
      <c r="CT4"/>
      <c r="CU4"/>
      <c r="CV4"/>
      <c r="CW4"/>
      <c r="CX4"/>
      <c r="CY4"/>
      <c r="CZ4"/>
      <c r="DA4"/>
      <c r="DB4"/>
      <c r="DC4"/>
      <c r="DD4"/>
      <c r="DE4"/>
      <c r="DF4"/>
      <c r="DG4"/>
      <c r="DH4"/>
      <c r="DI4"/>
      <c r="DJ4"/>
      <c r="DK4"/>
      <c r="DL4"/>
      <c r="DM4"/>
      <c r="DN4"/>
      <c r="DO4"/>
      <c r="DP4"/>
      <c r="DQ4"/>
      <c r="DR4"/>
      <c r="DS4"/>
      <c r="DT4"/>
      <c r="DU4"/>
      <c r="DV4"/>
    </row>
    <row r="5" spans="1:126" s="57" customFormat="1">
      <c r="A5" s="107" t="s">
        <v>296</v>
      </c>
      <c r="B5" s="84" t="s">
        <v>110</v>
      </c>
      <c r="C5" s="84">
        <v>10</v>
      </c>
      <c r="D5" s="108" t="s">
        <v>216</v>
      </c>
      <c r="E5" s="85">
        <v>0</v>
      </c>
      <c r="F5" s="58">
        <v>1035.5</v>
      </c>
      <c r="G5" s="117">
        <f t="shared" si="1"/>
        <v>1035.5</v>
      </c>
      <c r="H5" s="86" t="s">
        <v>32</v>
      </c>
      <c r="I5" s="86" t="s">
        <v>57</v>
      </c>
      <c r="J5" s="55">
        <f t="shared" si="0"/>
        <v>1035.5</v>
      </c>
      <c r="K5" s="146"/>
      <c r="L5"/>
      <c r="M5"/>
      <c r="N5"/>
      <c r="O5"/>
      <c r="P5"/>
      <c r="Q5"/>
      <c r="R5"/>
      <c r="S5"/>
      <c r="T5"/>
      <c r="U5"/>
      <c r="V5"/>
      <c r="W5"/>
      <c r="X5"/>
      <c r="Y5"/>
      <c r="Z5"/>
      <c r="AA5"/>
      <c r="AB5"/>
      <c r="AC5"/>
      <c r="AD5"/>
      <c r="AE5"/>
      <c r="AF5"/>
      <c r="AG5"/>
      <c r="AH5"/>
      <c r="AI5"/>
      <c r="AJ5"/>
      <c r="AK5"/>
      <c r="AL5"/>
      <c r="AM5"/>
      <c r="AN5"/>
      <c r="AO5"/>
      <c r="AP5"/>
      <c r="AQ5"/>
      <c r="AR5"/>
      <c r="AS5"/>
      <c r="AT5"/>
      <c r="AU5"/>
      <c r="AV5"/>
      <c r="AW5"/>
      <c r="AX5"/>
      <c r="AY5"/>
      <c r="AZ5"/>
      <c r="BA5"/>
      <c r="BB5"/>
      <c r="BC5"/>
      <c r="BD5"/>
      <c r="BE5"/>
      <c r="BF5"/>
      <c r="BG5"/>
      <c r="BH5"/>
      <c r="BI5"/>
      <c r="BJ5"/>
      <c r="BK5"/>
      <c r="BL5"/>
      <c r="BM5"/>
      <c r="BN5"/>
      <c r="BO5"/>
      <c r="BP5"/>
      <c r="BQ5"/>
      <c r="BR5"/>
      <c r="BS5"/>
      <c r="BT5"/>
      <c r="BU5"/>
      <c r="BV5"/>
      <c r="BW5"/>
      <c r="BX5"/>
      <c r="BY5"/>
      <c r="BZ5"/>
      <c r="CA5"/>
      <c r="CB5"/>
      <c r="CC5"/>
      <c r="CD5"/>
      <c r="CE5"/>
      <c r="CF5"/>
      <c r="CG5"/>
      <c r="CH5"/>
      <c r="CI5"/>
      <c r="CJ5"/>
      <c r="CK5"/>
      <c r="CL5"/>
      <c r="CM5"/>
      <c r="CN5"/>
      <c r="CO5"/>
      <c r="CP5"/>
      <c r="CQ5"/>
      <c r="CR5"/>
      <c r="CS5"/>
      <c r="CT5"/>
      <c r="CU5"/>
      <c r="CV5"/>
      <c r="CW5"/>
      <c r="CX5"/>
      <c r="CY5"/>
      <c r="CZ5"/>
      <c r="DA5"/>
      <c r="DB5"/>
      <c r="DC5"/>
      <c r="DD5"/>
      <c r="DE5"/>
      <c r="DF5"/>
      <c r="DG5"/>
      <c r="DH5"/>
      <c r="DI5"/>
      <c r="DJ5"/>
      <c r="DK5"/>
      <c r="DL5"/>
      <c r="DM5"/>
      <c r="DN5"/>
      <c r="DO5"/>
      <c r="DP5"/>
      <c r="DQ5"/>
      <c r="DR5"/>
      <c r="DS5"/>
      <c r="DT5"/>
      <c r="DU5"/>
      <c r="DV5"/>
    </row>
    <row r="6" spans="1:126" s="57" customFormat="1">
      <c r="A6" s="107" t="s">
        <v>296</v>
      </c>
      <c r="B6" s="84" t="s">
        <v>110</v>
      </c>
      <c r="C6" s="84">
        <v>4</v>
      </c>
      <c r="D6" s="108" t="s">
        <v>217</v>
      </c>
      <c r="E6" s="85">
        <v>0</v>
      </c>
      <c r="F6" s="58">
        <v>322.60000000000002</v>
      </c>
      <c r="G6" s="117">
        <f t="shared" si="1"/>
        <v>322.60000000000002</v>
      </c>
      <c r="H6" s="86" t="s">
        <v>32</v>
      </c>
      <c r="I6" s="86" t="s">
        <v>57</v>
      </c>
      <c r="J6" s="55">
        <f t="shared" si="0"/>
        <v>322.60000000000002</v>
      </c>
      <c r="K6" s="146"/>
      <c r="L6"/>
      <c r="M6"/>
      <c r="N6"/>
      <c r="O6"/>
      <c r="P6"/>
      <c r="Q6"/>
      <c r="R6"/>
      <c r="S6"/>
      <c r="T6"/>
      <c r="U6"/>
      <c r="V6"/>
      <c r="W6"/>
      <c r="X6"/>
      <c r="Y6"/>
      <c r="Z6"/>
      <c r="AA6"/>
      <c r="AB6"/>
      <c r="AC6"/>
      <c r="AD6"/>
      <c r="AE6"/>
      <c r="AF6"/>
      <c r="AG6"/>
      <c r="AH6"/>
      <c r="AI6"/>
      <c r="AJ6"/>
      <c r="AK6"/>
      <c r="AL6"/>
      <c r="AM6"/>
      <c r="AN6"/>
      <c r="AO6"/>
      <c r="AP6"/>
      <c r="AQ6"/>
      <c r="AR6"/>
      <c r="AS6"/>
      <c r="AT6"/>
      <c r="AU6"/>
      <c r="AV6"/>
      <c r="AW6"/>
      <c r="AX6"/>
      <c r="AY6"/>
      <c r="AZ6"/>
      <c r="BA6"/>
      <c r="BB6"/>
      <c r="BC6"/>
      <c r="BD6"/>
      <c r="BE6"/>
      <c r="BF6"/>
      <c r="BG6"/>
      <c r="BH6"/>
      <c r="BI6"/>
      <c r="BJ6"/>
      <c r="BK6"/>
      <c r="BL6"/>
      <c r="BM6"/>
      <c r="BN6"/>
      <c r="BO6"/>
      <c r="BP6"/>
      <c r="BQ6"/>
      <c r="BR6"/>
      <c r="BS6"/>
      <c r="BT6"/>
      <c r="BU6"/>
      <c r="BV6"/>
      <c r="BW6"/>
      <c r="BX6"/>
      <c r="BY6"/>
      <c r="BZ6"/>
      <c r="CA6"/>
      <c r="CB6"/>
      <c r="CC6"/>
      <c r="CD6"/>
      <c r="CE6"/>
      <c r="CF6"/>
      <c r="CG6"/>
      <c r="CH6"/>
      <c r="CI6"/>
      <c r="CJ6"/>
      <c r="CK6"/>
      <c r="CL6"/>
      <c r="CM6"/>
      <c r="CN6"/>
      <c r="CO6"/>
      <c r="CP6"/>
      <c r="CQ6"/>
      <c r="CR6"/>
      <c r="CS6"/>
      <c r="CT6"/>
      <c r="CU6"/>
      <c r="CV6"/>
      <c r="CW6"/>
      <c r="CX6"/>
      <c r="CY6"/>
      <c r="CZ6"/>
      <c r="DA6"/>
      <c r="DB6"/>
      <c r="DC6"/>
      <c r="DD6"/>
      <c r="DE6"/>
      <c r="DF6"/>
      <c r="DG6"/>
      <c r="DH6"/>
      <c r="DI6"/>
      <c r="DJ6"/>
      <c r="DK6"/>
      <c r="DL6"/>
      <c r="DM6"/>
      <c r="DN6"/>
      <c r="DO6"/>
      <c r="DP6"/>
      <c r="DQ6"/>
      <c r="DR6"/>
      <c r="DS6"/>
      <c r="DT6"/>
      <c r="DU6"/>
      <c r="DV6"/>
    </row>
    <row r="7" spans="1:126" s="57" customFormat="1">
      <c r="A7" s="107" t="s">
        <v>296</v>
      </c>
      <c r="B7" s="118" t="s">
        <v>218</v>
      </c>
      <c r="C7" s="54">
        <v>160</v>
      </c>
      <c r="D7" s="108" t="s">
        <v>216</v>
      </c>
      <c r="E7" s="58">
        <v>0</v>
      </c>
      <c r="F7" s="58">
        <v>16568</v>
      </c>
      <c r="G7" s="117">
        <f t="shared" si="1"/>
        <v>16568</v>
      </c>
      <c r="H7" s="54" t="s">
        <v>32</v>
      </c>
      <c r="I7" s="54" t="s">
        <v>57</v>
      </c>
      <c r="J7" s="55">
        <f t="shared" si="0"/>
        <v>16568</v>
      </c>
      <c r="K7" s="55"/>
      <c r="L7"/>
      <c r="M7"/>
      <c r="N7"/>
      <c r="O7"/>
      <c r="P7"/>
      <c r="Q7"/>
      <c r="R7"/>
      <c r="S7"/>
      <c r="T7"/>
      <c r="U7"/>
      <c r="V7"/>
      <c r="W7"/>
      <c r="X7"/>
      <c r="Y7"/>
      <c r="Z7"/>
      <c r="AA7"/>
      <c r="AB7"/>
      <c r="AC7"/>
      <c r="AD7"/>
      <c r="AE7"/>
      <c r="AF7"/>
      <c r="AG7"/>
      <c r="AH7"/>
      <c r="AI7"/>
      <c r="AJ7"/>
      <c r="AK7"/>
      <c r="AL7"/>
      <c r="AM7"/>
      <c r="AN7"/>
      <c r="AO7"/>
      <c r="AP7"/>
      <c r="AQ7"/>
      <c r="AR7"/>
      <c r="AS7"/>
      <c r="AT7"/>
      <c r="AU7"/>
      <c r="AV7"/>
      <c r="AW7"/>
      <c r="AX7"/>
      <c r="AY7"/>
      <c r="AZ7"/>
      <c r="BA7"/>
      <c r="BB7"/>
      <c r="BC7"/>
      <c r="BD7"/>
      <c r="BE7"/>
      <c r="BF7"/>
      <c r="BG7"/>
      <c r="BH7"/>
      <c r="BI7"/>
      <c r="BJ7"/>
      <c r="BK7"/>
      <c r="BL7"/>
      <c r="BM7"/>
      <c r="BN7"/>
      <c r="BO7"/>
      <c r="BP7"/>
      <c r="BQ7"/>
      <c r="BR7"/>
      <c r="BS7"/>
      <c r="BT7"/>
      <c r="BU7"/>
      <c r="BV7"/>
      <c r="BW7"/>
      <c r="BX7"/>
      <c r="BY7"/>
      <c r="BZ7"/>
      <c r="CA7"/>
      <c r="CB7"/>
      <c r="CC7"/>
      <c r="CD7"/>
      <c r="CE7"/>
      <c r="CF7"/>
      <c r="CG7"/>
      <c r="CH7"/>
      <c r="CI7"/>
      <c r="CJ7"/>
      <c r="CK7"/>
      <c r="CL7"/>
      <c r="CM7"/>
      <c r="CN7"/>
      <c r="CO7"/>
      <c r="CP7"/>
      <c r="CQ7"/>
      <c r="CR7"/>
      <c r="CS7"/>
      <c r="CT7"/>
      <c r="CU7"/>
      <c r="CV7"/>
      <c r="CW7"/>
      <c r="CX7"/>
      <c r="CY7"/>
      <c r="CZ7"/>
      <c r="DA7"/>
      <c r="DB7"/>
      <c r="DC7"/>
      <c r="DD7"/>
      <c r="DE7"/>
      <c r="DF7"/>
      <c r="DG7"/>
      <c r="DH7"/>
      <c r="DI7"/>
      <c r="DJ7"/>
      <c r="DK7"/>
      <c r="DL7"/>
      <c r="DM7"/>
      <c r="DN7"/>
      <c r="DO7"/>
      <c r="DP7"/>
      <c r="DQ7"/>
      <c r="DR7"/>
      <c r="DS7"/>
      <c r="DT7"/>
      <c r="DU7"/>
      <c r="DV7"/>
    </row>
    <row r="8" spans="1:126" s="57" customFormat="1">
      <c r="A8" s="107" t="s">
        <v>296</v>
      </c>
      <c r="B8" s="118" t="s">
        <v>218</v>
      </c>
      <c r="C8" s="54">
        <v>160</v>
      </c>
      <c r="D8" s="108" t="s">
        <v>217</v>
      </c>
      <c r="E8" s="58">
        <v>0</v>
      </c>
      <c r="F8" s="58">
        <v>12904</v>
      </c>
      <c r="G8" s="117">
        <f t="shared" si="1"/>
        <v>12904</v>
      </c>
      <c r="H8" s="54" t="s">
        <v>32</v>
      </c>
      <c r="I8" s="54" t="s">
        <v>57</v>
      </c>
      <c r="J8" s="55">
        <f t="shared" si="0"/>
        <v>12904</v>
      </c>
      <c r="K8" s="55"/>
      <c r="L8"/>
      <c r="M8"/>
      <c r="N8"/>
      <c r="O8"/>
      <c r="P8"/>
      <c r="Q8"/>
      <c r="R8"/>
      <c r="S8"/>
      <c r="T8"/>
      <c r="U8"/>
      <c r="V8"/>
      <c r="W8"/>
      <c r="X8"/>
      <c r="Y8"/>
      <c r="Z8"/>
      <c r="AA8"/>
      <c r="AB8"/>
      <c r="AC8"/>
      <c r="AD8"/>
      <c r="AE8"/>
      <c r="AF8"/>
      <c r="AG8"/>
      <c r="AH8"/>
      <c r="AI8"/>
      <c r="AJ8"/>
      <c r="AK8"/>
      <c r="AL8"/>
      <c r="AM8"/>
      <c r="AN8"/>
      <c r="AO8"/>
      <c r="AP8"/>
      <c r="AQ8"/>
      <c r="AR8"/>
      <c r="AS8"/>
      <c r="AT8"/>
      <c r="AU8"/>
      <c r="AV8"/>
      <c r="AW8"/>
      <c r="AX8"/>
      <c r="AY8"/>
      <c r="AZ8"/>
      <c r="BA8"/>
      <c r="BB8"/>
      <c r="BC8"/>
      <c r="BD8"/>
      <c r="BE8"/>
      <c r="BF8"/>
      <c r="BG8"/>
      <c r="BH8"/>
      <c r="BI8"/>
      <c r="BJ8"/>
      <c r="BK8"/>
      <c r="BL8"/>
      <c r="BM8"/>
      <c r="BN8"/>
      <c r="BO8"/>
      <c r="BP8"/>
      <c r="BQ8"/>
      <c r="BR8"/>
      <c r="BS8"/>
      <c r="BT8"/>
      <c r="BU8"/>
      <c r="BV8"/>
      <c r="BW8"/>
      <c r="BX8"/>
      <c r="BY8"/>
      <c r="BZ8"/>
      <c r="CA8"/>
      <c r="CB8"/>
      <c r="CC8"/>
      <c r="CD8"/>
      <c r="CE8"/>
      <c r="CF8"/>
      <c r="CG8"/>
      <c r="CH8"/>
      <c r="CI8"/>
      <c r="CJ8"/>
      <c r="CK8"/>
      <c r="CL8"/>
      <c r="CM8"/>
      <c r="CN8"/>
      <c r="CO8"/>
      <c r="CP8"/>
      <c r="CQ8"/>
      <c r="CR8"/>
      <c r="CS8"/>
      <c r="CT8"/>
      <c r="CU8"/>
      <c r="CV8"/>
      <c r="CW8"/>
      <c r="CX8"/>
      <c r="CY8"/>
      <c r="CZ8"/>
      <c r="DA8"/>
      <c r="DB8"/>
      <c r="DC8"/>
      <c r="DD8"/>
      <c r="DE8"/>
      <c r="DF8"/>
      <c r="DG8"/>
      <c r="DH8"/>
      <c r="DI8"/>
      <c r="DJ8"/>
      <c r="DK8"/>
      <c r="DL8"/>
      <c r="DM8"/>
      <c r="DN8"/>
      <c r="DO8"/>
      <c r="DP8"/>
      <c r="DQ8"/>
      <c r="DR8"/>
      <c r="DS8"/>
      <c r="DT8"/>
      <c r="DU8"/>
      <c r="DV8"/>
    </row>
    <row r="9" spans="1:126" s="57" customFormat="1">
      <c r="A9" s="107" t="s">
        <v>296</v>
      </c>
      <c r="B9" s="118" t="s">
        <v>219</v>
      </c>
      <c r="C9" s="54">
        <v>20</v>
      </c>
      <c r="D9" s="108" t="s">
        <v>216</v>
      </c>
      <c r="E9" s="58">
        <v>0</v>
      </c>
      <c r="F9" s="58">
        <v>2071</v>
      </c>
      <c r="G9" s="117">
        <f t="shared" si="1"/>
        <v>2071</v>
      </c>
      <c r="H9" s="54" t="s">
        <v>32</v>
      </c>
      <c r="I9" s="54" t="s">
        <v>57</v>
      </c>
      <c r="J9" s="55">
        <f t="shared" si="0"/>
        <v>2071</v>
      </c>
      <c r="K9" s="55"/>
      <c r="L9"/>
      <c r="M9"/>
      <c r="N9"/>
      <c r="O9"/>
      <c r="P9"/>
      <c r="Q9"/>
      <c r="R9"/>
      <c r="S9"/>
      <c r="T9"/>
      <c r="U9"/>
      <c r="V9"/>
      <c r="W9"/>
      <c r="X9"/>
      <c r="Y9"/>
      <c r="Z9"/>
      <c r="AA9"/>
      <c r="AB9"/>
      <c r="AC9"/>
      <c r="AD9"/>
      <c r="AE9"/>
      <c r="AF9"/>
      <c r="AG9"/>
      <c r="AH9"/>
      <c r="AI9"/>
      <c r="AJ9"/>
      <c r="AK9"/>
      <c r="AL9"/>
      <c r="AM9"/>
      <c r="AN9"/>
      <c r="AO9"/>
      <c r="AP9"/>
      <c r="AQ9"/>
      <c r="AR9"/>
      <c r="AS9"/>
      <c r="AT9"/>
      <c r="AU9"/>
      <c r="AV9"/>
      <c r="AW9"/>
      <c r="AX9"/>
      <c r="AY9"/>
      <c r="AZ9"/>
      <c r="BA9"/>
      <c r="BB9"/>
      <c r="BC9"/>
      <c r="BD9"/>
      <c r="BE9"/>
      <c r="BF9"/>
      <c r="BG9"/>
      <c r="BH9"/>
      <c r="BI9"/>
      <c r="BJ9"/>
      <c r="BK9"/>
      <c r="BL9"/>
      <c r="BM9"/>
      <c r="BN9"/>
      <c r="BO9"/>
      <c r="BP9"/>
      <c r="BQ9"/>
      <c r="BR9"/>
      <c r="BS9"/>
      <c r="BT9"/>
      <c r="BU9"/>
      <c r="BV9"/>
      <c r="BW9"/>
      <c r="BX9"/>
      <c r="BY9"/>
      <c r="BZ9"/>
      <c r="CA9"/>
      <c r="CB9"/>
      <c r="CC9"/>
      <c r="CD9"/>
      <c r="CE9"/>
      <c r="CF9"/>
      <c r="CG9"/>
      <c r="CH9"/>
      <c r="CI9"/>
      <c r="CJ9"/>
      <c r="CK9"/>
      <c r="CL9"/>
      <c r="CM9"/>
      <c r="CN9"/>
      <c r="CO9"/>
      <c r="CP9"/>
      <c r="CQ9"/>
      <c r="CR9"/>
      <c r="CS9"/>
      <c r="CT9"/>
      <c r="CU9"/>
      <c r="CV9"/>
      <c r="CW9"/>
      <c r="CX9"/>
      <c r="CY9"/>
      <c r="CZ9"/>
      <c r="DA9"/>
      <c r="DB9"/>
      <c r="DC9"/>
      <c r="DD9"/>
      <c r="DE9"/>
      <c r="DF9"/>
      <c r="DG9"/>
      <c r="DH9"/>
      <c r="DI9"/>
      <c r="DJ9"/>
      <c r="DK9"/>
      <c r="DL9"/>
      <c r="DM9"/>
      <c r="DN9"/>
      <c r="DO9"/>
      <c r="DP9"/>
      <c r="DQ9"/>
      <c r="DR9"/>
      <c r="DS9"/>
      <c r="DT9"/>
      <c r="DU9"/>
      <c r="DV9"/>
    </row>
    <row r="10" spans="1:126" s="57" customFormat="1">
      <c r="A10" s="107" t="s">
        <v>296</v>
      </c>
      <c r="B10" s="118" t="s">
        <v>219</v>
      </c>
      <c r="C10" s="54">
        <v>10</v>
      </c>
      <c r="D10" s="108" t="s">
        <v>217</v>
      </c>
      <c r="E10" s="58">
        <v>0</v>
      </c>
      <c r="F10" s="58">
        <v>806.5</v>
      </c>
      <c r="G10" s="117">
        <f t="shared" si="1"/>
        <v>806.5</v>
      </c>
      <c r="H10" s="54" t="s">
        <v>32</v>
      </c>
      <c r="I10" s="54" t="s">
        <v>57</v>
      </c>
      <c r="J10" s="55">
        <f t="shared" si="0"/>
        <v>806.5</v>
      </c>
      <c r="K10" s="55"/>
      <c r="L10"/>
      <c r="M10"/>
      <c r="N10"/>
      <c r="O10"/>
      <c r="P10"/>
      <c r="Q10"/>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c r="BC10"/>
      <c r="BD10"/>
      <c r="BE10"/>
      <c r="BF10"/>
      <c r="BG10"/>
      <c r="BH10"/>
      <c r="BI10"/>
      <c r="BJ10"/>
      <c r="BK10"/>
      <c r="BL10"/>
      <c r="BM10"/>
      <c r="BN10"/>
      <c r="BO10"/>
      <c r="BP10"/>
      <c r="BQ10"/>
      <c r="BR10"/>
      <c r="BS10"/>
      <c r="BT10"/>
      <c r="BU10"/>
      <c r="BV10"/>
      <c r="BW10"/>
      <c r="BX10"/>
      <c r="BY10"/>
      <c r="BZ10"/>
      <c r="CA10"/>
      <c r="CB10"/>
      <c r="CC10"/>
      <c r="CD10"/>
      <c r="CE10"/>
      <c r="CF10"/>
      <c r="CG10"/>
      <c r="CH10"/>
      <c r="CI10"/>
      <c r="CJ10"/>
      <c r="CK10"/>
      <c r="CL10"/>
      <c r="CM10"/>
      <c r="CN10"/>
      <c r="CO10"/>
      <c r="CP10"/>
      <c r="CQ10"/>
      <c r="CR10"/>
      <c r="CS10"/>
      <c r="CT10"/>
      <c r="CU10"/>
      <c r="CV10"/>
      <c r="CW10"/>
      <c r="CX10"/>
      <c r="CY10"/>
      <c r="CZ10"/>
      <c r="DA10"/>
      <c r="DB10"/>
      <c r="DC10"/>
      <c r="DD10"/>
      <c r="DE10"/>
      <c r="DF10"/>
      <c r="DG10"/>
      <c r="DH10"/>
      <c r="DI10"/>
      <c r="DJ10"/>
      <c r="DK10"/>
      <c r="DL10"/>
      <c r="DM10"/>
      <c r="DN10"/>
      <c r="DO10"/>
      <c r="DP10"/>
      <c r="DQ10"/>
      <c r="DR10"/>
      <c r="DS10"/>
      <c r="DT10"/>
      <c r="DU10"/>
      <c r="DV10"/>
    </row>
    <row r="11" spans="1:126" s="57" customFormat="1">
      <c r="A11" s="107" t="s">
        <v>296</v>
      </c>
      <c r="B11" s="108" t="s">
        <v>220</v>
      </c>
      <c r="C11" s="54">
        <v>80</v>
      </c>
      <c r="D11" s="108" t="s">
        <v>216</v>
      </c>
      <c r="E11" s="58">
        <v>40000</v>
      </c>
      <c r="F11" s="58">
        <v>8284</v>
      </c>
      <c r="G11" s="117">
        <f t="shared" si="1"/>
        <v>48284</v>
      </c>
      <c r="H11" s="54" t="s">
        <v>32</v>
      </c>
      <c r="I11" s="87" t="s">
        <v>33</v>
      </c>
      <c r="J11" s="55">
        <f t="shared" si="0"/>
        <v>48284</v>
      </c>
      <c r="K11" s="55"/>
      <c r="L11"/>
      <c r="M11"/>
      <c r="N11"/>
      <c r="O11"/>
      <c r="P11"/>
      <c r="Q11"/>
      <c r="R11"/>
      <c r="S11"/>
      <c r="T11"/>
      <c r="U11"/>
      <c r="V11"/>
      <c r="W11"/>
      <c r="X11"/>
      <c r="Y11"/>
      <c r="Z11"/>
      <c r="AA11"/>
      <c r="AB11"/>
      <c r="AC11"/>
      <c r="AD11"/>
      <c r="AE11"/>
      <c r="AF11"/>
      <c r="AG11"/>
      <c r="AH11"/>
      <c r="AI11"/>
      <c r="AJ11"/>
      <c r="AK11"/>
      <c r="AL11"/>
      <c r="AM11"/>
      <c r="AN11"/>
      <c r="AO11"/>
      <c r="AP11"/>
      <c r="AQ11"/>
      <c r="AR11"/>
      <c r="AS11"/>
      <c r="AT11"/>
      <c r="AU11"/>
      <c r="AV11"/>
      <c r="AW11"/>
      <c r="AX11"/>
      <c r="AY11"/>
      <c r="AZ11"/>
      <c r="BA11"/>
      <c r="BB11"/>
      <c r="BC11"/>
      <c r="BD11"/>
      <c r="BE11"/>
      <c r="BF11"/>
      <c r="BG11"/>
      <c r="BH11"/>
      <c r="BI11"/>
      <c r="BJ11"/>
      <c r="BK11"/>
      <c r="BL11"/>
      <c r="BM11"/>
      <c r="BN11"/>
      <c r="BO11"/>
      <c r="BP11"/>
      <c r="BQ11"/>
      <c r="BR11"/>
      <c r="BS11"/>
      <c r="BT11"/>
      <c r="BU11"/>
      <c r="BV11"/>
      <c r="BW11"/>
      <c r="BX11"/>
      <c r="BY11"/>
      <c r="BZ11"/>
      <c r="CA11"/>
      <c r="CB11"/>
      <c r="CC11"/>
      <c r="CD11"/>
      <c r="CE11"/>
      <c r="CF11"/>
      <c r="CG11"/>
      <c r="CH11"/>
      <c r="CI11"/>
      <c r="CJ11"/>
      <c r="CK11"/>
      <c r="CL11"/>
      <c r="CM11"/>
      <c r="CN11"/>
      <c r="CO11"/>
      <c r="CP11"/>
      <c r="CQ11"/>
      <c r="CR11"/>
      <c r="CS11"/>
      <c r="CT11"/>
      <c r="CU11"/>
      <c r="CV11"/>
      <c r="CW11"/>
      <c r="CX11"/>
      <c r="CY11"/>
      <c r="CZ11"/>
      <c r="DA11"/>
      <c r="DB11"/>
      <c r="DC11"/>
      <c r="DD11"/>
      <c r="DE11"/>
      <c r="DF11"/>
      <c r="DG11"/>
      <c r="DH11"/>
      <c r="DI11"/>
      <c r="DJ11"/>
      <c r="DK11"/>
      <c r="DL11"/>
      <c r="DM11"/>
      <c r="DN11"/>
      <c r="DO11"/>
      <c r="DP11"/>
      <c r="DQ11"/>
      <c r="DR11"/>
      <c r="DS11"/>
      <c r="DT11"/>
      <c r="DU11"/>
      <c r="DV11"/>
    </row>
    <row r="12" spans="1:126" s="57" customFormat="1">
      <c r="A12" s="107" t="s">
        <v>296</v>
      </c>
      <c r="B12" s="108" t="s">
        <v>220</v>
      </c>
      <c r="C12" s="54">
        <v>80</v>
      </c>
      <c r="D12" s="108" t="s">
        <v>217</v>
      </c>
      <c r="E12" s="58">
        <v>0</v>
      </c>
      <c r="F12" s="58">
        <v>6452</v>
      </c>
      <c r="G12" s="117">
        <f t="shared" si="1"/>
        <v>6452</v>
      </c>
      <c r="H12" s="54" t="s">
        <v>32</v>
      </c>
      <c r="I12" s="87" t="s">
        <v>33</v>
      </c>
      <c r="J12" s="55">
        <f t="shared" si="0"/>
        <v>6452</v>
      </c>
      <c r="K12" s="55"/>
      <c r="L12"/>
      <c r="M12"/>
      <c r="N12"/>
      <c r="O12"/>
      <c r="P12"/>
      <c r="Q12"/>
      <c r="R12"/>
      <c r="S12"/>
      <c r="T12"/>
      <c r="U12"/>
      <c r="V12"/>
      <c r="W12"/>
      <c r="X12"/>
      <c r="Y12"/>
      <c r="Z12"/>
      <c r="AA12"/>
      <c r="AB12"/>
      <c r="AC12"/>
      <c r="AD12"/>
      <c r="AE12"/>
      <c r="AF12"/>
      <c r="AG12"/>
      <c r="AH12"/>
      <c r="AI12"/>
      <c r="AJ12"/>
      <c r="AK12"/>
      <c r="AL12"/>
      <c r="AM12"/>
      <c r="AN12"/>
      <c r="AO12"/>
      <c r="AP12"/>
      <c r="AQ12"/>
      <c r="AR12"/>
      <c r="AS12"/>
      <c r="AT12"/>
      <c r="AU12"/>
      <c r="AV12"/>
      <c r="AW12"/>
      <c r="AX12"/>
      <c r="AY12"/>
      <c r="AZ12"/>
      <c r="BA12"/>
      <c r="BB12"/>
      <c r="BC12"/>
      <c r="BD12"/>
      <c r="BE12"/>
      <c r="BF12"/>
      <c r="BG12"/>
      <c r="BH12"/>
      <c r="BI12"/>
      <c r="BJ12"/>
      <c r="BK12"/>
      <c r="BL12"/>
      <c r="BM12"/>
      <c r="BN12"/>
      <c r="BO12"/>
      <c r="BP12"/>
      <c r="BQ12"/>
      <c r="BR12"/>
      <c r="BS12"/>
      <c r="BT12"/>
      <c r="BU12"/>
      <c r="BV12"/>
      <c r="BW12"/>
      <c r="BX12"/>
      <c r="BY12"/>
      <c r="BZ12"/>
      <c r="CA12"/>
      <c r="CB12"/>
      <c r="CC12"/>
      <c r="CD12"/>
      <c r="CE12"/>
      <c r="CF12"/>
      <c r="CG12"/>
      <c r="CH12"/>
      <c r="CI12"/>
      <c r="CJ12"/>
      <c r="CK12"/>
      <c r="CL12"/>
      <c r="CM12"/>
      <c r="CN12"/>
      <c r="CO12"/>
      <c r="CP12"/>
      <c r="CQ12"/>
      <c r="CR12"/>
      <c r="CS12"/>
      <c r="CT12"/>
      <c r="CU12"/>
      <c r="CV12"/>
      <c r="CW12"/>
      <c r="CX12"/>
      <c r="CY12"/>
      <c r="CZ12"/>
      <c r="DA12"/>
      <c r="DB12"/>
      <c r="DC12"/>
      <c r="DD12"/>
      <c r="DE12"/>
      <c r="DF12"/>
      <c r="DG12"/>
      <c r="DH12"/>
      <c r="DI12"/>
      <c r="DJ12"/>
      <c r="DK12"/>
      <c r="DL12"/>
      <c r="DM12"/>
      <c r="DN12"/>
      <c r="DO12"/>
      <c r="DP12"/>
      <c r="DQ12"/>
      <c r="DR12"/>
      <c r="DS12"/>
      <c r="DT12"/>
      <c r="DU12"/>
      <c r="DV12"/>
    </row>
    <row r="13" spans="1:126" s="57" customFormat="1">
      <c r="A13" s="107" t="s">
        <v>296</v>
      </c>
      <c r="B13" s="108" t="s">
        <v>221</v>
      </c>
      <c r="C13" s="84">
        <v>16</v>
      </c>
      <c r="D13" s="108" t="s">
        <v>215</v>
      </c>
      <c r="E13" s="58">
        <v>0</v>
      </c>
      <c r="F13" s="58">
        <v>1656.8</v>
      </c>
      <c r="G13" s="117">
        <f>E13+F13</f>
        <v>1656.8</v>
      </c>
      <c r="H13" s="54" t="s">
        <v>32</v>
      </c>
      <c r="I13" s="87" t="s">
        <v>33</v>
      </c>
      <c r="J13" s="55">
        <f t="shared" si="0"/>
        <v>1656.8</v>
      </c>
      <c r="K13" s="55"/>
      <c r="L13"/>
      <c r="M13"/>
      <c r="N13"/>
      <c r="O13"/>
      <c r="P13"/>
      <c r="Q13"/>
      <c r="R13"/>
      <c r="S13"/>
      <c r="T13"/>
      <c r="U13"/>
      <c r="V13"/>
      <c r="W13"/>
      <c r="X13"/>
      <c r="Y13"/>
      <c r="Z13"/>
      <c r="AA13"/>
      <c r="AB13"/>
      <c r="AC13"/>
      <c r="AD13"/>
      <c r="AE13"/>
      <c r="AF13"/>
      <c r="AG13"/>
      <c r="AH13"/>
      <c r="AI13"/>
      <c r="AJ13"/>
      <c r="AK13"/>
      <c r="AL13"/>
      <c r="AM13"/>
      <c r="AN13"/>
      <c r="AO13"/>
      <c r="AP13"/>
      <c r="AQ13"/>
      <c r="AR13"/>
      <c r="AS13"/>
      <c r="AT13"/>
      <c r="AU13"/>
      <c r="AV13"/>
      <c r="AW13"/>
      <c r="AX13"/>
      <c r="AY13"/>
      <c r="AZ13"/>
      <c r="BA13"/>
      <c r="BB13"/>
      <c r="BC13"/>
      <c r="BD13"/>
      <c r="BE13"/>
      <c r="BF13"/>
      <c r="BG13"/>
      <c r="BH13"/>
      <c r="BI13"/>
      <c r="BJ13"/>
      <c r="BK13"/>
      <c r="BL13"/>
      <c r="BM13"/>
      <c r="BN13"/>
      <c r="BO13"/>
      <c r="BP13"/>
      <c r="BQ13"/>
      <c r="BR13"/>
      <c r="BS13"/>
      <c r="BT13"/>
      <c r="BU13"/>
      <c r="BV13"/>
      <c r="BW13"/>
      <c r="BX13"/>
      <c r="BY13"/>
      <c r="BZ13"/>
      <c r="CA13"/>
      <c r="CB13"/>
      <c r="CC13"/>
      <c r="CD13"/>
      <c r="CE13"/>
      <c r="CF13"/>
      <c r="CG13"/>
      <c r="CH13"/>
      <c r="CI13"/>
      <c r="CJ13"/>
      <c r="CK13"/>
      <c r="CL13"/>
      <c r="CM13"/>
      <c r="CN13"/>
      <c r="CO13"/>
      <c r="CP13"/>
      <c r="CQ13"/>
      <c r="CR13"/>
      <c r="CS13"/>
      <c r="CT13"/>
      <c r="CU13"/>
      <c r="CV13"/>
      <c r="CW13"/>
      <c r="CX13"/>
      <c r="CY13"/>
      <c r="CZ13"/>
      <c r="DA13"/>
      <c r="DB13"/>
      <c r="DC13"/>
      <c r="DD13"/>
      <c r="DE13"/>
      <c r="DF13"/>
      <c r="DG13"/>
      <c r="DH13"/>
      <c r="DI13"/>
      <c r="DJ13"/>
      <c r="DK13"/>
      <c r="DL13"/>
      <c r="DM13"/>
      <c r="DN13"/>
      <c r="DO13"/>
      <c r="DP13"/>
      <c r="DQ13"/>
      <c r="DR13"/>
      <c r="DS13"/>
      <c r="DT13"/>
      <c r="DU13"/>
      <c r="DV13"/>
    </row>
    <row r="14" spans="1:126" s="57" customFormat="1">
      <c r="A14" s="107" t="s">
        <v>296</v>
      </c>
      <c r="B14" s="108" t="s">
        <v>221</v>
      </c>
      <c r="C14" s="54">
        <v>160</v>
      </c>
      <c r="D14" s="108" t="s">
        <v>222</v>
      </c>
      <c r="E14" s="58">
        <v>2000</v>
      </c>
      <c r="F14" s="58">
        <v>12904</v>
      </c>
      <c r="G14" s="117">
        <f t="shared" si="1"/>
        <v>14904</v>
      </c>
      <c r="H14" s="54" t="s">
        <v>32</v>
      </c>
      <c r="I14" s="87" t="s">
        <v>33</v>
      </c>
      <c r="J14" s="55">
        <f t="shared" si="0"/>
        <v>14904</v>
      </c>
      <c r="K14" s="55"/>
      <c r="L14"/>
      <c r="M14"/>
      <c r="N14"/>
      <c r="O14"/>
      <c r="P14"/>
      <c r="Q14"/>
      <c r="R14"/>
      <c r="S14"/>
      <c r="T14"/>
      <c r="U14"/>
      <c r="V14"/>
      <c r="W14"/>
      <c r="X14"/>
      <c r="Y14"/>
      <c r="Z14"/>
      <c r="AA14"/>
      <c r="AB14"/>
      <c r="AC14"/>
      <c r="AD14"/>
      <c r="AE14"/>
      <c r="AF14"/>
      <c r="AG14"/>
      <c r="AH14"/>
      <c r="AI14"/>
      <c r="AJ14"/>
      <c r="AK14"/>
      <c r="AL14"/>
      <c r="AM14"/>
      <c r="AN14"/>
      <c r="AO14"/>
      <c r="AP14"/>
      <c r="AQ14"/>
      <c r="AR14"/>
      <c r="AS14"/>
      <c r="AT14"/>
      <c r="AU14"/>
      <c r="AV14"/>
      <c r="AW14"/>
      <c r="AX14"/>
      <c r="AY14"/>
      <c r="AZ14"/>
      <c r="BA14"/>
      <c r="BB14"/>
      <c r="BC14"/>
      <c r="BD14"/>
      <c r="BE14"/>
      <c r="BF14"/>
      <c r="BG14"/>
      <c r="BH14"/>
      <c r="BI14"/>
      <c r="BJ14"/>
      <c r="BK14"/>
      <c r="BL14"/>
      <c r="BM14"/>
      <c r="BN14"/>
      <c r="BO14"/>
      <c r="BP14"/>
      <c r="BQ14"/>
      <c r="BR14"/>
      <c r="BS14"/>
      <c r="BT14"/>
      <c r="BU14"/>
      <c r="BV14"/>
      <c r="BW14"/>
      <c r="BX14"/>
      <c r="BY14"/>
      <c r="BZ14"/>
      <c r="CA14"/>
      <c r="CB14"/>
      <c r="CC14"/>
      <c r="CD14"/>
      <c r="CE14"/>
      <c r="CF14"/>
      <c r="CG14"/>
      <c r="CH14"/>
      <c r="CI14"/>
      <c r="CJ14"/>
      <c r="CK14"/>
      <c r="CL14"/>
      <c r="CM14"/>
      <c r="CN14"/>
      <c r="CO14"/>
      <c r="CP14"/>
      <c r="CQ14"/>
      <c r="CR14"/>
      <c r="CS14"/>
      <c r="CT14"/>
      <c r="CU14"/>
      <c r="CV14"/>
      <c r="CW14"/>
      <c r="CX14"/>
      <c r="CY14"/>
      <c r="CZ14"/>
      <c r="DA14"/>
      <c r="DB14"/>
      <c r="DC14"/>
      <c r="DD14"/>
      <c r="DE14"/>
      <c r="DF14"/>
      <c r="DG14"/>
      <c r="DH14"/>
      <c r="DI14"/>
      <c r="DJ14"/>
      <c r="DK14"/>
      <c r="DL14"/>
      <c r="DM14"/>
      <c r="DN14"/>
      <c r="DO14"/>
      <c r="DP14"/>
      <c r="DQ14"/>
      <c r="DR14"/>
      <c r="DS14"/>
      <c r="DT14"/>
      <c r="DU14"/>
      <c r="DV14"/>
    </row>
    <row r="15" spans="1:126" s="57" customFormat="1">
      <c r="A15" s="107" t="s">
        <v>296</v>
      </c>
      <c r="B15" s="108" t="s">
        <v>221</v>
      </c>
      <c r="C15" s="57">
        <v>8</v>
      </c>
      <c r="D15" s="108" t="s">
        <v>217</v>
      </c>
      <c r="E15" s="58">
        <v>0</v>
      </c>
      <c r="F15" s="58">
        <v>645.20000000000005</v>
      </c>
      <c r="G15" s="117">
        <f t="shared" si="1"/>
        <v>645.20000000000005</v>
      </c>
      <c r="H15" s="54" t="s">
        <v>32</v>
      </c>
      <c r="I15" s="87" t="s">
        <v>33</v>
      </c>
      <c r="J15" s="55">
        <f t="shared" si="0"/>
        <v>645.20000000000005</v>
      </c>
      <c r="K15" s="55"/>
      <c r="L15"/>
      <c r="M15"/>
      <c r="N15"/>
      <c r="O15"/>
      <c r="P15"/>
      <c r="Q15"/>
      <c r="R15"/>
      <c r="S15"/>
      <c r="T15"/>
      <c r="U15"/>
      <c r="V15"/>
      <c r="W15"/>
      <c r="X15"/>
      <c r="Y15"/>
      <c r="Z15"/>
      <c r="AA15"/>
      <c r="AB15"/>
      <c r="AC15"/>
      <c r="AD15"/>
      <c r="AE15"/>
      <c r="AF15"/>
      <c r="AG15"/>
      <c r="AH15"/>
      <c r="AI15"/>
      <c r="AJ15"/>
      <c r="AK15"/>
      <c r="AL15"/>
      <c r="AM15"/>
      <c r="AN15"/>
      <c r="AO15"/>
      <c r="AP15"/>
      <c r="AQ15"/>
      <c r="AR15"/>
      <c r="AS15"/>
      <c r="AT15"/>
      <c r="AU15"/>
      <c r="AV15"/>
      <c r="AW15"/>
      <c r="AX15"/>
      <c r="AY15"/>
      <c r="AZ15"/>
      <c r="BA15"/>
      <c r="BB15"/>
      <c r="BC15"/>
      <c r="BD15"/>
      <c r="BE15"/>
      <c r="BF15"/>
      <c r="BG15"/>
      <c r="BH15"/>
      <c r="BI15"/>
      <c r="BJ15"/>
      <c r="BK15"/>
      <c r="BL15"/>
      <c r="BM15"/>
      <c r="BN15"/>
      <c r="BO15"/>
      <c r="BP15"/>
      <c r="BQ15"/>
      <c r="BR15"/>
      <c r="BS15"/>
      <c r="BT15"/>
      <c r="BU15"/>
      <c r="BV15"/>
      <c r="BW15"/>
      <c r="BX15"/>
      <c r="BY15"/>
      <c r="BZ15"/>
      <c r="CA15"/>
      <c r="CB15"/>
      <c r="CC15"/>
      <c r="CD15"/>
      <c r="CE15"/>
      <c r="CF15"/>
      <c r="CG15"/>
      <c r="CH15"/>
      <c r="CI15"/>
      <c r="CJ15"/>
      <c r="CK15"/>
      <c r="CL15"/>
      <c r="CM15"/>
      <c r="CN15"/>
      <c r="CO15"/>
      <c r="CP15"/>
      <c r="CQ15"/>
      <c r="CR15"/>
      <c r="CS15"/>
      <c r="CT15"/>
      <c r="CU15"/>
      <c r="CV15"/>
      <c r="CW15"/>
      <c r="CX15"/>
      <c r="CY15"/>
      <c r="CZ15"/>
      <c r="DA15"/>
      <c r="DB15"/>
      <c r="DC15"/>
      <c r="DD15"/>
      <c r="DE15"/>
      <c r="DF15"/>
      <c r="DG15"/>
      <c r="DH15"/>
      <c r="DI15"/>
      <c r="DJ15"/>
      <c r="DK15"/>
      <c r="DL15"/>
      <c r="DM15"/>
      <c r="DN15"/>
      <c r="DO15"/>
      <c r="DP15"/>
      <c r="DQ15"/>
      <c r="DR15"/>
      <c r="DS15"/>
      <c r="DT15"/>
      <c r="DU15"/>
      <c r="DV15"/>
    </row>
    <row r="16" spans="1:126" s="57" customFormat="1">
      <c r="A16" s="107" t="s">
        <v>296</v>
      </c>
      <c r="B16" s="54" t="s">
        <v>111</v>
      </c>
      <c r="C16" s="54">
        <v>32</v>
      </c>
      <c r="D16" s="108" t="s">
        <v>215</v>
      </c>
      <c r="E16" s="58">
        <v>0</v>
      </c>
      <c r="F16" s="58">
        <v>3313.6</v>
      </c>
      <c r="G16" s="117">
        <f>E16+F16</f>
        <v>3313.6</v>
      </c>
      <c r="H16" s="54" t="s">
        <v>32</v>
      </c>
      <c r="I16" s="87" t="s">
        <v>33</v>
      </c>
      <c r="J16" s="55">
        <f t="shared" si="0"/>
        <v>3313.6</v>
      </c>
      <c r="K16" s="55"/>
      <c r="L16"/>
      <c r="M16"/>
      <c r="N16"/>
      <c r="O16"/>
      <c r="P16"/>
      <c r="Q16"/>
      <c r="R16"/>
      <c r="S16"/>
      <c r="T16"/>
      <c r="U16"/>
      <c r="V16"/>
      <c r="W16"/>
      <c r="X16"/>
      <c r="Y16"/>
      <c r="Z16"/>
      <c r="AA16"/>
      <c r="AB16"/>
      <c r="AC16"/>
      <c r="AD16"/>
      <c r="AE16"/>
      <c r="AF16"/>
      <c r="AG16"/>
      <c r="AH16"/>
      <c r="AI16"/>
      <c r="AJ16"/>
      <c r="AK16"/>
      <c r="AL16"/>
      <c r="AM16"/>
      <c r="AN16"/>
      <c r="AO16"/>
      <c r="AP16"/>
      <c r="AQ16"/>
      <c r="AR16"/>
      <c r="AS16"/>
      <c r="AT16"/>
      <c r="AU16"/>
      <c r="AV16"/>
      <c r="AW16"/>
      <c r="AX16"/>
      <c r="AY16"/>
      <c r="AZ16"/>
      <c r="BA16"/>
      <c r="BB16"/>
      <c r="BC16"/>
      <c r="BD16"/>
      <c r="BE16"/>
      <c r="BF16"/>
      <c r="BG16"/>
      <c r="BH16"/>
      <c r="BI16"/>
      <c r="BJ16"/>
      <c r="BK16"/>
      <c r="BL16"/>
      <c r="BM16"/>
      <c r="BN16"/>
      <c r="BO16"/>
      <c r="BP16"/>
      <c r="BQ16"/>
      <c r="BR16"/>
      <c r="BS16"/>
      <c r="BT16"/>
      <c r="BU16"/>
      <c r="BV16"/>
      <c r="BW16"/>
      <c r="BX16"/>
      <c r="BY16"/>
      <c r="BZ16"/>
      <c r="CA16"/>
      <c r="CB16"/>
      <c r="CC16"/>
      <c r="CD16"/>
      <c r="CE16"/>
      <c r="CF16"/>
      <c r="CG16"/>
      <c r="CH16"/>
      <c r="CI16"/>
      <c r="CJ16"/>
      <c r="CK16"/>
      <c r="CL16"/>
      <c r="CM16"/>
      <c r="CN16"/>
      <c r="CO16"/>
      <c r="CP16"/>
      <c r="CQ16"/>
      <c r="CR16"/>
      <c r="CS16"/>
      <c r="CT16"/>
      <c r="CU16"/>
      <c r="CV16"/>
      <c r="CW16"/>
      <c r="CX16"/>
      <c r="CY16"/>
      <c r="CZ16"/>
      <c r="DA16"/>
      <c r="DB16"/>
      <c r="DC16"/>
      <c r="DD16"/>
      <c r="DE16"/>
      <c r="DF16"/>
      <c r="DG16"/>
      <c r="DH16"/>
      <c r="DI16"/>
      <c r="DJ16"/>
      <c r="DK16"/>
      <c r="DL16"/>
      <c r="DM16"/>
      <c r="DN16"/>
      <c r="DO16"/>
      <c r="DP16"/>
      <c r="DQ16"/>
      <c r="DR16"/>
      <c r="DS16"/>
      <c r="DT16"/>
      <c r="DU16"/>
      <c r="DV16"/>
    </row>
    <row r="17" spans="1:126" s="57" customFormat="1">
      <c r="A17" s="107" t="s">
        <v>296</v>
      </c>
      <c r="B17" s="54" t="s">
        <v>111</v>
      </c>
      <c r="C17" s="54">
        <v>320</v>
      </c>
      <c r="D17" s="108" t="s">
        <v>222</v>
      </c>
      <c r="E17" s="58">
        <v>2000</v>
      </c>
      <c r="F17" s="58">
        <v>25808</v>
      </c>
      <c r="G17" s="117">
        <f t="shared" si="1"/>
        <v>27808</v>
      </c>
      <c r="H17" s="54" t="s">
        <v>32</v>
      </c>
      <c r="I17" s="87" t="s">
        <v>33</v>
      </c>
      <c r="J17" s="55">
        <f t="shared" si="0"/>
        <v>27808</v>
      </c>
      <c r="K17" s="55"/>
      <c r="L17"/>
      <c r="M17"/>
      <c r="N17"/>
      <c r="O17"/>
      <c r="P17"/>
      <c r="Q17"/>
      <c r="R17"/>
      <c r="S17"/>
      <c r="T17"/>
      <c r="U17"/>
      <c r="V17"/>
      <c r="W17"/>
      <c r="X17"/>
      <c r="Y17"/>
      <c r="Z17"/>
      <c r="AA17"/>
      <c r="AB17"/>
      <c r="AC17"/>
      <c r="AD17"/>
      <c r="AE17"/>
      <c r="AF17"/>
      <c r="AG17"/>
      <c r="AH17"/>
      <c r="AI17"/>
      <c r="AJ17"/>
      <c r="AK17"/>
      <c r="AL17"/>
      <c r="AM17"/>
      <c r="AN17"/>
      <c r="AO17"/>
      <c r="AP17"/>
      <c r="AQ17"/>
      <c r="AR17"/>
      <c r="AS17"/>
      <c r="AT17"/>
      <c r="AU17"/>
      <c r="AV17"/>
      <c r="AW17"/>
      <c r="AX17"/>
      <c r="AY17"/>
      <c r="AZ17"/>
      <c r="BA17"/>
      <c r="BB17"/>
      <c r="BC17"/>
      <c r="BD17"/>
      <c r="BE17"/>
      <c r="BF17"/>
      <c r="BG17"/>
      <c r="BH17"/>
      <c r="BI17"/>
      <c r="BJ17"/>
      <c r="BK17"/>
      <c r="BL17"/>
      <c r="BM17"/>
      <c r="BN17"/>
      <c r="BO17"/>
      <c r="BP17"/>
      <c r="BQ17"/>
      <c r="BR17"/>
      <c r="BS17"/>
      <c r="BT17"/>
      <c r="BU17"/>
      <c r="BV17"/>
      <c r="BW17"/>
      <c r="BX17"/>
      <c r="BY17"/>
      <c r="BZ17"/>
      <c r="CA17"/>
      <c r="CB17"/>
      <c r="CC17"/>
      <c r="CD17"/>
      <c r="CE17"/>
      <c r="CF17"/>
      <c r="CG17"/>
      <c r="CH17"/>
      <c r="CI17"/>
      <c r="CJ17"/>
      <c r="CK17"/>
      <c r="CL17"/>
      <c r="CM17"/>
      <c r="CN17"/>
      <c r="CO17"/>
      <c r="CP17"/>
      <c r="CQ17"/>
      <c r="CR17"/>
      <c r="CS17"/>
      <c r="CT17"/>
      <c r="CU17"/>
      <c r="CV17"/>
      <c r="CW17"/>
      <c r="CX17"/>
      <c r="CY17"/>
      <c r="CZ17"/>
      <c r="DA17"/>
      <c r="DB17"/>
      <c r="DC17"/>
      <c r="DD17"/>
      <c r="DE17"/>
      <c r="DF17"/>
      <c r="DG17"/>
      <c r="DH17"/>
      <c r="DI17"/>
      <c r="DJ17"/>
      <c r="DK17"/>
      <c r="DL17"/>
      <c r="DM17"/>
      <c r="DN17"/>
      <c r="DO17"/>
      <c r="DP17"/>
      <c r="DQ17"/>
      <c r="DR17"/>
      <c r="DS17"/>
      <c r="DT17"/>
      <c r="DU17"/>
      <c r="DV17"/>
    </row>
    <row r="18" spans="1:126" s="57" customFormat="1">
      <c r="A18" s="107" t="s">
        <v>296</v>
      </c>
      <c r="B18" s="54" t="s">
        <v>112</v>
      </c>
      <c r="C18" s="54">
        <v>16</v>
      </c>
      <c r="D18" s="108" t="s">
        <v>215</v>
      </c>
      <c r="E18" s="58">
        <v>0</v>
      </c>
      <c r="F18" s="58">
        <v>1656.8</v>
      </c>
      <c r="G18" s="117">
        <f t="shared" si="1"/>
        <v>1656.8</v>
      </c>
      <c r="H18" s="54" t="s">
        <v>32</v>
      </c>
      <c r="I18" s="54" t="s">
        <v>57</v>
      </c>
      <c r="J18" s="55">
        <f t="shared" si="0"/>
        <v>1656.8</v>
      </c>
      <c r="K18" s="55"/>
      <c r="L18"/>
      <c r="M18"/>
      <c r="N18"/>
      <c r="O18"/>
      <c r="P18"/>
      <c r="Q18"/>
      <c r="R18"/>
      <c r="S18"/>
      <c r="T18"/>
      <c r="U18"/>
      <c r="V18"/>
      <c r="W18"/>
      <c r="X18"/>
      <c r="Y18"/>
      <c r="Z18"/>
      <c r="AA18"/>
      <c r="AB18"/>
      <c r="AC18"/>
      <c r="AD18"/>
      <c r="AE18"/>
      <c r="AF18"/>
      <c r="AG18"/>
      <c r="AH18"/>
      <c r="AI18"/>
      <c r="AJ18"/>
      <c r="AK18"/>
      <c r="AL18"/>
      <c r="AM18"/>
      <c r="AN18"/>
      <c r="AO18"/>
      <c r="AP18"/>
      <c r="AQ18"/>
      <c r="AR18"/>
      <c r="AS18"/>
      <c r="AT18"/>
      <c r="AU18"/>
      <c r="AV18"/>
      <c r="AW18"/>
      <c r="AX18"/>
      <c r="AY18"/>
      <c r="AZ18"/>
      <c r="BA18"/>
      <c r="BB18"/>
      <c r="BC18"/>
      <c r="BD18"/>
      <c r="BE18"/>
      <c r="BF18"/>
      <c r="BG18"/>
      <c r="BH18"/>
      <c r="BI18"/>
      <c r="BJ18"/>
      <c r="BK18"/>
      <c r="BL18"/>
      <c r="BM18"/>
      <c r="BN18"/>
      <c r="BO18"/>
      <c r="BP18"/>
      <c r="BQ18"/>
      <c r="BR18"/>
      <c r="BS18"/>
      <c r="BT18"/>
      <c r="BU18"/>
      <c r="BV18"/>
      <c r="BW18"/>
      <c r="BX18"/>
      <c r="BY18"/>
      <c r="BZ18"/>
      <c r="CA18"/>
      <c r="CB18"/>
      <c r="CC18"/>
      <c r="CD18"/>
      <c r="CE18"/>
      <c r="CF18"/>
      <c r="CG18"/>
      <c r="CH18"/>
      <c r="CI18"/>
      <c r="CJ18"/>
      <c r="CK18"/>
      <c r="CL18"/>
      <c r="CM18"/>
      <c r="CN18"/>
      <c r="CO18"/>
      <c r="CP18"/>
      <c r="CQ18"/>
      <c r="CR18"/>
      <c r="CS18"/>
      <c r="CT18"/>
      <c r="CU18"/>
      <c r="CV18"/>
      <c r="CW18"/>
      <c r="CX18"/>
      <c r="CY18"/>
      <c r="CZ18"/>
      <c r="DA18"/>
      <c r="DB18"/>
      <c r="DC18"/>
      <c r="DD18"/>
      <c r="DE18"/>
      <c r="DF18"/>
      <c r="DG18"/>
      <c r="DH18"/>
      <c r="DI18"/>
      <c r="DJ18"/>
      <c r="DK18"/>
      <c r="DL18"/>
      <c r="DM18"/>
      <c r="DN18"/>
      <c r="DO18"/>
      <c r="DP18"/>
      <c r="DQ18"/>
      <c r="DR18"/>
      <c r="DS18"/>
      <c r="DT18"/>
      <c r="DU18"/>
      <c r="DV18"/>
    </row>
    <row r="19" spans="1:126" s="57" customFormat="1">
      <c r="A19" s="107" t="s">
        <v>296</v>
      </c>
      <c r="B19" s="54" t="s">
        <v>112</v>
      </c>
      <c r="C19" s="54">
        <v>160</v>
      </c>
      <c r="D19" s="108" t="s">
        <v>222</v>
      </c>
      <c r="E19" s="58">
        <v>0</v>
      </c>
      <c r="F19" s="58">
        <v>12904</v>
      </c>
      <c r="G19" s="117">
        <f>E19+F19</f>
        <v>12904</v>
      </c>
      <c r="H19" s="54" t="s">
        <v>32</v>
      </c>
      <c r="I19" s="54" t="s">
        <v>57</v>
      </c>
      <c r="J19" s="55">
        <f t="shared" si="0"/>
        <v>12904</v>
      </c>
      <c r="K19" s="55"/>
      <c r="L19"/>
      <c r="M19"/>
      <c r="N19"/>
      <c r="O19"/>
      <c r="P19"/>
      <c r="Q19"/>
      <c r="R19"/>
      <c r="S19"/>
      <c r="T19"/>
      <c r="U19"/>
      <c r="V19"/>
      <c r="W19"/>
      <c r="X19"/>
      <c r="Y19"/>
      <c r="Z19"/>
      <c r="AA19"/>
      <c r="AB19"/>
      <c r="AC19"/>
      <c r="AD19"/>
      <c r="AE19"/>
      <c r="AF19"/>
      <c r="AG19"/>
      <c r="AH19"/>
      <c r="AI19"/>
      <c r="AJ19"/>
      <c r="AK19"/>
      <c r="AL19"/>
      <c r="AM19"/>
      <c r="AN19"/>
      <c r="AO19"/>
      <c r="AP19"/>
      <c r="AQ19"/>
      <c r="AR19"/>
      <c r="AS19"/>
      <c r="AT19"/>
      <c r="AU19"/>
      <c r="AV19"/>
      <c r="AW19"/>
      <c r="AX19"/>
      <c r="AY19"/>
      <c r="AZ19"/>
      <c r="BA19"/>
      <c r="BB19"/>
      <c r="BC19"/>
      <c r="BD19"/>
      <c r="BE19"/>
      <c r="BF19"/>
      <c r="BG19"/>
      <c r="BH19"/>
      <c r="BI19"/>
      <c r="BJ19"/>
      <c r="BK19"/>
      <c r="BL19"/>
      <c r="BM19"/>
      <c r="BN19"/>
      <c r="BO19"/>
      <c r="BP19"/>
      <c r="BQ19"/>
      <c r="BR19"/>
      <c r="BS19"/>
      <c r="BT19"/>
      <c r="BU19"/>
      <c r="BV19"/>
      <c r="BW19"/>
      <c r="BX19"/>
      <c r="BY19"/>
      <c r="BZ19"/>
      <c r="CA19"/>
      <c r="CB19"/>
      <c r="CC19"/>
      <c r="CD19"/>
      <c r="CE19"/>
      <c r="CF19"/>
      <c r="CG19"/>
      <c r="CH19"/>
      <c r="CI19"/>
      <c r="CJ19"/>
      <c r="CK19"/>
      <c r="CL19"/>
      <c r="CM19"/>
      <c r="CN19"/>
      <c r="CO19"/>
      <c r="CP19"/>
      <c r="CQ19"/>
      <c r="CR19"/>
      <c r="CS19"/>
      <c r="CT19"/>
      <c r="CU19"/>
      <c r="CV19"/>
      <c r="CW19"/>
      <c r="CX19"/>
      <c r="CY19"/>
      <c r="CZ19"/>
      <c r="DA19"/>
      <c r="DB19"/>
      <c r="DC19"/>
      <c r="DD19"/>
      <c r="DE19"/>
      <c r="DF19"/>
      <c r="DG19"/>
      <c r="DH19"/>
      <c r="DI19"/>
      <c r="DJ19"/>
      <c r="DK19"/>
      <c r="DL19"/>
      <c r="DM19"/>
      <c r="DN19"/>
      <c r="DO19"/>
      <c r="DP19"/>
      <c r="DQ19"/>
      <c r="DR19"/>
      <c r="DS19"/>
      <c r="DT19"/>
      <c r="DU19"/>
      <c r="DV19"/>
    </row>
    <row r="20" spans="1:126" s="57" customFormat="1">
      <c r="A20" s="107" t="s">
        <v>296</v>
      </c>
      <c r="B20" s="108" t="s">
        <v>223</v>
      </c>
      <c r="C20" s="54">
        <v>40</v>
      </c>
      <c r="D20" s="108" t="s">
        <v>215</v>
      </c>
      <c r="E20" s="58">
        <v>0</v>
      </c>
      <c r="F20" s="58">
        <v>4142</v>
      </c>
      <c r="G20" s="117">
        <f t="shared" si="1"/>
        <v>4142</v>
      </c>
      <c r="H20" s="54" t="s">
        <v>32</v>
      </c>
      <c r="I20" s="54" t="s">
        <v>57</v>
      </c>
      <c r="J20" s="55">
        <f t="shared" si="0"/>
        <v>4142</v>
      </c>
      <c r="K20" s="55"/>
      <c r="L20"/>
      <c r="M20"/>
      <c r="N20"/>
      <c r="O20"/>
      <c r="P20"/>
      <c r="Q20"/>
      <c r="R20"/>
      <c r="S20"/>
      <c r="T20"/>
      <c r="U20"/>
      <c r="V20"/>
      <c r="W20"/>
      <c r="X20"/>
      <c r="Y20"/>
      <c r="Z20"/>
      <c r="AA20"/>
      <c r="AB20"/>
      <c r="AC20"/>
      <c r="AD20"/>
      <c r="AE20"/>
      <c r="AF20"/>
      <c r="AG20"/>
      <c r="AH20"/>
      <c r="AI20"/>
      <c r="AJ20"/>
      <c r="AK20"/>
      <c r="AL20"/>
      <c r="AM20"/>
      <c r="AN20"/>
      <c r="AO20"/>
      <c r="AP20"/>
      <c r="AQ20"/>
      <c r="AR20"/>
      <c r="AS20"/>
      <c r="AT20"/>
      <c r="AU20"/>
      <c r="AV20"/>
      <c r="AW20"/>
      <c r="AX20"/>
      <c r="AY20"/>
      <c r="AZ20"/>
      <c r="BA20"/>
      <c r="BB20"/>
      <c r="BC20"/>
      <c r="BD20"/>
      <c r="BE20"/>
      <c r="BF20"/>
      <c r="BG20"/>
      <c r="BH20"/>
      <c r="BI20"/>
      <c r="BJ20"/>
      <c r="BK20"/>
      <c r="BL20"/>
      <c r="BM20"/>
      <c r="BN20"/>
      <c r="BO20"/>
      <c r="BP20"/>
      <c r="BQ20"/>
      <c r="BR20"/>
      <c r="BS20"/>
      <c r="BT20"/>
      <c r="BU20"/>
      <c r="BV20"/>
      <c r="BW20"/>
      <c r="BX20"/>
      <c r="BY20"/>
      <c r="BZ20"/>
      <c r="CA20"/>
      <c r="CB20"/>
      <c r="CC20"/>
      <c r="CD20"/>
      <c r="CE20"/>
      <c r="CF20"/>
      <c r="CG20"/>
      <c r="CH20"/>
      <c r="CI20"/>
      <c r="CJ20"/>
      <c r="CK20"/>
      <c r="CL20"/>
      <c r="CM20"/>
      <c r="CN20"/>
      <c r="CO20"/>
      <c r="CP20"/>
      <c r="CQ20"/>
      <c r="CR20"/>
      <c r="CS20"/>
      <c r="CT20"/>
      <c r="CU20"/>
      <c r="CV20"/>
      <c r="CW20"/>
      <c r="CX20"/>
      <c r="CY20"/>
      <c r="CZ20"/>
      <c r="DA20"/>
      <c r="DB20"/>
      <c r="DC20"/>
      <c r="DD20"/>
      <c r="DE20"/>
      <c r="DF20"/>
      <c r="DG20"/>
      <c r="DH20"/>
      <c r="DI20"/>
      <c r="DJ20"/>
      <c r="DK20"/>
      <c r="DL20"/>
      <c r="DM20"/>
      <c r="DN20"/>
      <c r="DO20"/>
      <c r="DP20"/>
      <c r="DQ20"/>
      <c r="DR20"/>
      <c r="DS20"/>
      <c r="DT20"/>
      <c r="DU20"/>
      <c r="DV20"/>
    </row>
    <row r="21" spans="1:126" s="57" customFormat="1">
      <c r="A21" s="107" t="s">
        <v>296</v>
      </c>
      <c r="B21" s="108" t="s">
        <v>223</v>
      </c>
      <c r="C21" s="54">
        <v>400</v>
      </c>
      <c r="D21" s="108" t="s">
        <v>222</v>
      </c>
      <c r="E21" s="58">
        <v>0</v>
      </c>
      <c r="F21" s="58">
        <v>32260</v>
      </c>
      <c r="G21" s="117">
        <f>E21+F21</f>
        <v>32260</v>
      </c>
      <c r="H21" s="54" t="s">
        <v>32</v>
      </c>
      <c r="I21" s="54" t="s">
        <v>57</v>
      </c>
      <c r="J21" s="55">
        <f t="shared" si="0"/>
        <v>32260</v>
      </c>
      <c r="K21" s="55"/>
      <c r="L21"/>
      <c r="M21"/>
      <c r="N21"/>
      <c r="O21"/>
      <c r="P21"/>
      <c r="Q21"/>
      <c r="R21"/>
      <c r="S21"/>
      <c r="T21"/>
      <c r="U21"/>
      <c r="V21"/>
      <c r="W21"/>
      <c r="X21"/>
      <c r="Y21"/>
      <c r="Z21"/>
      <c r="AA21"/>
      <c r="AB21"/>
      <c r="AC21"/>
      <c r="AD21"/>
      <c r="AE21"/>
      <c r="AF21"/>
      <c r="AG21"/>
      <c r="AH21"/>
      <c r="AI21"/>
      <c r="AJ21"/>
      <c r="AK21"/>
      <c r="AL21"/>
      <c r="AM21"/>
      <c r="AN21"/>
      <c r="AO21"/>
      <c r="AP21"/>
      <c r="AQ21"/>
      <c r="AR21"/>
      <c r="AS21"/>
      <c r="AT21"/>
      <c r="AU21"/>
      <c r="AV21"/>
      <c r="AW21"/>
      <c r="AX21"/>
      <c r="AY21"/>
      <c r="AZ21"/>
      <c r="BA21"/>
      <c r="BB21"/>
      <c r="BC21"/>
      <c r="BD21"/>
      <c r="BE21"/>
      <c r="BF21"/>
      <c r="BG21"/>
      <c r="BH21"/>
      <c r="BI21"/>
      <c r="BJ21"/>
      <c r="BK21"/>
      <c r="BL21"/>
      <c r="BM21"/>
      <c r="BN21"/>
      <c r="BO21"/>
      <c r="BP21"/>
      <c r="BQ21"/>
      <c r="BR21"/>
      <c r="BS21"/>
      <c r="BT21"/>
      <c r="BU21"/>
      <c r="BV21"/>
      <c r="BW21"/>
      <c r="BX21"/>
      <c r="BY21"/>
      <c r="BZ21"/>
      <c r="CA21"/>
      <c r="CB21"/>
      <c r="CC21"/>
      <c r="CD21"/>
      <c r="CE21"/>
      <c r="CF21"/>
      <c r="CG21"/>
      <c r="CH21"/>
      <c r="CI21"/>
      <c r="CJ21"/>
      <c r="CK21"/>
      <c r="CL21"/>
      <c r="CM21"/>
      <c r="CN21"/>
      <c r="CO21"/>
      <c r="CP21"/>
      <c r="CQ21"/>
      <c r="CR21"/>
      <c r="CS21"/>
      <c r="CT21"/>
      <c r="CU21"/>
      <c r="CV21"/>
      <c r="CW21"/>
      <c r="CX21"/>
      <c r="CY21"/>
      <c r="CZ21"/>
      <c r="DA21"/>
      <c r="DB21"/>
      <c r="DC21"/>
      <c r="DD21"/>
      <c r="DE21"/>
      <c r="DF21"/>
      <c r="DG21"/>
      <c r="DH21"/>
      <c r="DI21"/>
      <c r="DJ21"/>
      <c r="DK21"/>
      <c r="DL21"/>
      <c r="DM21"/>
      <c r="DN21"/>
      <c r="DO21"/>
      <c r="DP21"/>
      <c r="DQ21"/>
      <c r="DR21"/>
      <c r="DS21"/>
      <c r="DT21"/>
      <c r="DU21"/>
      <c r="DV21"/>
    </row>
    <row r="22" spans="1:126" s="57" customFormat="1">
      <c r="A22" s="107" t="s">
        <v>296</v>
      </c>
      <c r="B22" s="54" t="s">
        <v>113</v>
      </c>
      <c r="C22" s="54">
        <v>16</v>
      </c>
      <c r="D22" s="108" t="s">
        <v>215</v>
      </c>
      <c r="E22" s="58">
        <v>0</v>
      </c>
      <c r="F22" s="58">
        <v>1656.8</v>
      </c>
      <c r="G22" s="117">
        <f>E22+F22</f>
        <v>1656.8</v>
      </c>
      <c r="H22" s="54" t="s">
        <v>32</v>
      </c>
      <c r="I22" s="54" t="s">
        <v>57</v>
      </c>
      <c r="J22" s="55">
        <f t="shared" si="0"/>
        <v>1656.8</v>
      </c>
      <c r="K22" s="55"/>
      <c r="L22"/>
      <c r="M22"/>
      <c r="N22"/>
      <c r="O22"/>
      <c r="P22"/>
      <c r="Q22"/>
      <c r="R22"/>
      <c r="S22"/>
      <c r="T22"/>
      <c r="U22"/>
      <c r="V22"/>
      <c r="W22"/>
      <c r="X22"/>
      <c r="Y22"/>
      <c r="Z22"/>
      <c r="AA22"/>
      <c r="AB22"/>
      <c r="AC22"/>
      <c r="AD22"/>
      <c r="AE22"/>
      <c r="AF22"/>
      <c r="AG22"/>
      <c r="AH22"/>
      <c r="AI22"/>
      <c r="AJ22"/>
      <c r="AK22"/>
      <c r="AL22"/>
      <c r="AM22"/>
      <c r="AN22"/>
      <c r="AO22"/>
      <c r="AP22"/>
      <c r="AQ22"/>
      <c r="AR22"/>
      <c r="AS22"/>
      <c r="AT22"/>
      <c r="AU22"/>
      <c r="AV22"/>
      <c r="AW22"/>
      <c r="AX22"/>
      <c r="AY22"/>
      <c r="AZ22"/>
      <c r="BA22"/>
      <c r="BB22"/>
      <c r="BC22"/>
      <c r="BD22"/>
      <c r="BE22"/>
      <c r="BF22"/>
      <c r="BG22"/>
      <c r="BH22"/>
      <c r="BI22"/>
      <c r="BJ22"/>
      <c r="BK22"/>
      <c r="BL22"/>
      <c r="BM22"/>
      <c r="BN22"/>
      <c r="BO22"/>
      <c r="BP22"/>
      <c r="BQ22"/>
      <c r="BR22"/>
      <c r="BS22"/>
      <c r="BT22"/>
      <c r="BU22"/>
      <c r="BV22"/>
      <c r="BW22"/>
      <c r="BX22"/>
      <c r="BY22"/>
      <c r="BZ22"/>
      <c r="CA22"/>
      <c r="CB22"/>
      <c r="CC22"/>
      <c r="CD22"/>
      <c r="CE22"/>
      <c r="CF22"/>
      <c r="CG22"/>
      <c r="CH22"/>
      <c r="CI22"/>
      <c r="CJ22"/>
      <c r="CK22"/>
      <c r="CL22"/>
      <c r="CM22"/>
      <c r="CN22"/>
      <c r="CO22"/>
      <c r="CP22"/>
      <c r="CQ22"/>
      <c r="CR22"/>
      <c r="CS22"/>
      <c r="CT22"/>
      <c r="CU22"/>
      <c r="CV22"/>
      <c r="CW22"/>
      <c r="CX22"/>
      <c r="CY22"/>
      <c r="CZ22"/>
      <c r="DA22"/>
      <c r="DB22"/>
      <c r="DC22"/>
      <c r="DD22"/>
      <c r="DE22"/>
      <c r="DF22"/>
      <c r="DG22"/>
      <c r="DH22"/>
      <c r="DI22"/>
      <c r="DJ22"/>
      <c r="DK22"/>
      <c r="DL22"/>
      <c r="DM22"/>
      <c r="DN22"/>
      <c r="DO22"/>
      <c r="DP22"/>
      <c r="DQ22"/>
      <c r="DR22"/>
      <c r="DS22"/>
      <c r="DT22"/>
      <c r="DU22"/>
      <c r="DV22"/>
    </row>
    <row r="23" spans="1:126" s="57" customFormat="1">
      <c r="A23" s="107" t="s">
        <v>296</v>
      </c>
      <c r="B23" s="54" t="s">
        <v>113</v>
      </c>
      <c r="C23" s="54">
        <v>160</v>
      </c>
      <c r="D23" s="108" t="s">
        <v>222</v>
      </c>
      <c r="E23" s="58">
        <v>0</v>
      </c>
      <c r="F23" s="58">
        <v>12904</v>
      </c>
      <c r="G23" s="117">
        <f t="shared" si="1"/>
        <v>12904</v>
      </c>
      <c r="H23" s="54" t="s">
        <v>32</v>
      </c>
      <c r="I23" s="54" t="s">
        <v>57</v>
      </c>
      <c r="J23" s="55">
        <f t="shared" si="0"/>
        <v>12904</v>
      </c>
      <c r="K23" s="55"/>
      <c r="L23"/>
      <c r="M23"/>
      <c r="N23"/>
      <c r="O23"/>
      <c r="P23"/>
      <c r="Q23"/>
      <c r="R23"/>
      <c r="S23"/>
      <c r="T23"/>
      <c r="U23"/>
      <c r="V23"/>
      <c r="W23"/>
      <c r="X23"/>
      <c r="Y23"/>
      <c r="Z23"/>
      <c r="AA23"/>
      <c r="AB23"/>
      <c r="AC23"/>
      <c r="AD23"/>
      <c r="AE23"/>
      <c r="AF23"/>
      <c r="AG23"/>
      <c r="AH23"/>
      <c r="AI23"/>
      <c r="AJ23"/>
      <c r="AK23"/>
      <c r="AL23"/>
      <c r="AM23"/>
      <c r="AN23"/>
      <c r="AO23"/>
      <c r="AP23"/>
      <c r="AQ23"/>
      <c r="AR23"/>
      <c r="AS23"/>
      <c r="AT23"/>
      <c r="AU23"/>
      <c r="AV23"/>
      <c r="AW23"/>
      <c r="AX23"/>
      <c r="AY23"/>
      <c r="AZ23"/>
      <c r="BA23"/>
      <c r="BB23"/>
      <c r="BC23"/>
      <c r="BD23"/>
      <c r="BE23"/>
      <c r="BF23"/>
      <c r="BG23"/>
      <c r="BH23"/>
      <c r="BI23"/>
      <c r="BJ23"/>
      <c r="BK23"/>
      <c r="BL23"/>
      <c r="BM23"/>
      <c r="BN23"/>
      <c r="BO23"/>
      <c r="BP23"/>
      <c r="BQ23"/>
      <c r="BR23"/>
      <c r="BS23"/>
      <c r="BT23"/>
      <c r="BU23"/>
      <c r="BV23"/>
      <c r="BW23"/>
      <c r="BX23"/>
      <c r="BY23"/>
      <c r="BZ23"/>
      <c r="CA23"/>
      <c r="CB23"/>
      <c r="CC23"/>
      <c r="CD23"/>
      <c r="CE23"/>
      <c r="CF23"/>
      <c r="CG23"/>
      <c r="CH23"/>
      <c r="CI23"/>
      <c r="CJ23"/>
      <c r="CK23"/>
      <c r="CL23"/>
      <c r="CM23"/>
      <c r="CN23"/>
      <c r="CO23"/>
      <c r="CP23"/>
      <c r="CQ23"/>
      <c r="CR23"/>
      <c r="CS23"/>
      <c r="CT23"/>
      <c r="CU23"/>
      <c r="CV23"/>
      <c r="CW23"/>
      <c r="CX23"/>
      <c r="CY23"/>
      <c r="CZ23"/>
      <c r="DA23"/>
      <c r="DB23"/>
      <c r="DC23"/>
      <c r="DD23"/>
      <c r="DE23"/>
      <c r="DF23"/>
      <c r="DG23"/>
      <c r="DH23"/>
      <c r="DI23"/>
      <c r="DJ23"/>
      <c r="DK23"/>
      <c r="DL23"/>
      <c r="DM23"/>
      <c r="DN23"/>
      <c r="DO23"/>
      <c r="DP23"/>
      <c r="DQ23"/>
      <c r="DR23"/>
      <c r="DS23"/>
      <c r="DT23"/>
      <c r="DU23"/>
      <c r="DV23"/>
    </row>
    <row r="24" spans="1:126" ht="16.5" thickBot="1">
      <c r="J24"/>
      <c r="K24"/>
    </row>
    <row r="25" spans="1:126" s="64" customFormat="1" ht="16.5" thickBot="1">
      <c r="A25" s="145" t="s">
        <v>296</v>
      </c>
      <c r="B25" s="76" t="s">
        <v>58</v>
      </c>
      <c r="C25" s="76">
        <f>SUM(C3:C23)</f>
        <v>1936</v>
      </c>
      <c r="D25" s="76"/>
      <c r="E25" s="81">
        <f>SUM(E3:E23)</f>
        <v>44000</v>
      </c>
      <c r="F25" s="81">
        <f>SUM(F3:F23)</f>
        <v>166443.4</v>
      </c>
      <c r="G25" s="81">
        <f>SUM(G3:G23)</f>
        <v>210443.39999999997</v>
      </c>
      <c r="H25" s="76"/>
      <c r="I25" s="76"/>
      <c r="J25" s="78"/>
      <c r="K25" s="79">
        <f>SUM(J3:J23)</f>
        <v>210443.39999999997</v>
      </c>
      <c r="L25"/>
      <c r="M25"/>
      <c r="N25"/>
      <c r="O25"/>
      <c r="P25"/>
      <c r="Q25"/>
      <c r="R25"/>
      <c r="S25"/>
      <c r="T25"/>
      <c r="U25"/>
      <c r="V25"/>
      <c r="W25"/>
      <c r="X25"/>
      <c r="Y25"/>
      <c r="Z25"/>
      <c r="AA25"/>
      <c r="AB25"/>
      <c r="AC25"/>
      <c r="AD25"/>
      <c r="AE25"/>
      <c r="AF25"/>
      <c r="AG25"/>
      <c r="AH25"/>
      <c r="AI25"/>
      <c r="AJ25"/>
      <c r="AK25"/>
      <c r="AL25"/>
      <c r="AM25"/>
      <c r="AN25"/>
      <c r="AO25"/>
      <c r="AP25"/>
      <c r="AQ25"/>
      <c r="AR25"/>
      <c r="AS25"/>
      <c r="AT25"/>
      <c r="AU25"/>
      <c r="AV25"/>
      <c r="AW25"/>
      <c r="AX25"/>
      <c r="AY25"/>
      <c r="AZ25"/>
      <c r="BA25"/>
      <c r="BB25"/>
      <c r="BC25"/>
      <c r="BD25"/>
      <c r="BE25"/>
      <c r="BF25"/>
      <c r="BG25"/>
      <c r="BH25"/>
      <c r="BI25"/>
      <c r="BJ25"/>
      <c r="BK25"/>
      <c r="BL25"/>
      <c r="BM25"/>
      <c r="BN25"/>
      <c r="BO25"/>
      <c r="BP25"/>
      <c r="BQ25"/>
      <c r="BR25"/>
      <c r="BS25"/>
      <c r="BT25"/>
      <c r="BU25"/>
      <c r="BV25"/>
      <c r="BW25"/>
      <c r="BX25"/>
      <c r="BY25"/>
      <c r="BZ25"/>
      <c r="CA25"/>
      <c r="CB25"/>
      <c r="CC25"/>
      <c r="CD25"/>
      <c r="CE25"/>
      <c r="CF25"/>
      <c r="CG25"/>
      <c r="CH25"/>
      <c r="CI25"/>
      <c r="CJ25"/>
      <c r="CK25"/>
      <c r="CL25"/>
      <c r="CM25"/>
      <c r="CN25"/>
      <c r="CO25"/>
      <c r="CP25"/>
      <c r="CQ25"/>
      <c r="CR25"/>
      <c r="CS25"/>
      <c r="CT25"/>
      <c r="CU25"/>
      <c r="CV25"/>
      <c r="CW25"/>
      <c r="CX25"/>
      <c r="CY25"/>
      <c r="CZ25"/>
      <c r="DA25"/>
      <c r="DB25"/>
      <c r="DC25"/>
      <c r="DD25"/>
      <c r="DE25"/>
      <c r="DF25"/>
      <c r="DG25"/>
      <c r="DH25"/>
      <c r="DI25"/>
      <c r="DJ25"/>
      <c r="DK25"/>
      <c r="DL25"/>
      <c r="DM25"/>
      <c r="DN25"/>
      <c r="DO25"/>
      <c r="DP25"/>
      <c r="DQ25"/>
      <c r="DR25"/>
      <c r="DS25"/>
      <c r="DT25"/>
      <c r="DU25"/>
      <c r="DV25"/>
    </row>
  </sheetData>
  <phoneticPr fontId="20" type="noConversion"/>
  <pageMargins left="0.7" right="0.7" top="0.75" bottom="0.75" header="0.3" footer="0.3"/>
  <pageSetup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C213"/>
  <sheetViews>
    <sheetView tabSelected="1" zoomScale="90" zoomScaleNormal="90" workbookViewId="0">
      <pane ySplit="1" topLeftCell="A2" activePane="bottomLeft" state="frozen"/>
      <selection activeCell="C1" sqref="C1"/>
      <selection pane="bottomLeft" activeCell="B154" sqref="B154:B155"/>
    </sheetView>
  </sheetViews>
  <sheetFormatPr defaultRowHeight="15.75"/>
  <cols>
    <col min="1" max="1" width="15.125" style="73" customWidth="1"/>
    <col min="2" max="2" width="66.625" style="73" customWidth="1"/>
    <col min="3" max="3" width="6.25" style="73" customWidth="1"/>
    <col min="4" max="4" width="10.625" style="73" customWidth="1"/>
    <col min="5" max="7" width="12.25" style="97" bestFit="1" customWidth="1"/>
    <col min="8" max="8" width="9.625" style="73" bestFit="1" customWidth="1"/>
    <col min="9" max="9" width="15.375" style="73" customWidth="1"/>
    <col min="10" max="10" width="10.875" style="110" bestFit="1" customWidth="1"/>
    <col min="11" max="11" width="11.125" style="74" bestFit="1" customWidth="1"/>
  </cols>
  <sheetData>
    <row r="1" spans="1:107" s="51" customFormat="1">
      <c r="A1" s="88" t="s">
        <v>18</v>
      </c>
      <c r="B1" s="88" t="s">
        <v>19</v>
      </c>
      <c r="C1" s="88" t="s">
        <v>198</v>
      </c>
      <c r="D1" s="88" t="s">
        <v>69</v>
      </c>
      <c r="E1" s="94" t="s">
        <v>55</v>
      </c>
      <c r="F1" s="94" t="s">
        <v>56</v>
      </c>
      <c r="G1" s="94" t="s">
        <v>29</v>
      </c>
      <c r="H1" s="88" t="s">
        <v>30</v>
      </c>
      <c r="I1" s="88" t="s">
        <v>31</v>
      </c>
      <c r="J1" s="98" t="s">
        <v>29</v>
      </c>
      <c r="K1" s="89" t="s">
        <v>36</v>
      </c>
      <c r="L1"/>
      <c r="M1"/>
      <c r="N1"/>
      <c r="O1"/>
      <c r="P1"/>
      <c r="Q1"/>
      <c r="R1"/>
      <c r="S1"/>
      <c r="T1"/>
      <c r="U1"/>
      <c r="V1"/>
      <c r="W1"/>
      <c r="X1"/>
      <c r="Y1"/>
      <c r="Z1"/>
      <c r="AA1"/>
      <c r="AB1"/>
      <c r="AC1"/>
      <c r="AD1"/>
      <c r="AE1"/>
      <c r="AF1"/>
      <c r="AG1"/>
      <c r="AH1"/>
      <c r="AI1"/>
      <c r="AJ1"/>
      <c r="AK1"/>
      <c r="AL1"/>
      <c r="AM1"/>
      <c r="AN1"/>
      <c r="AO1"/>
      <c r="AP1"/>
      <c r="AQ1"/>
      <c r="AR1"/>
      <c r="AS1"/>
      <c r="AT1"/>
      <c r="AU1"/>
      <c r="AV1"/>
      <c r="AW1"/>
      <c r="AX1"/>
      <c r="AY1"/>
      <c r="AZ1"/>
      <c r="BA1"/>
      <c r="BB1"/>
      <c r="BC1"/>
      <c r="BD1"/>
      <c r="BE1"/>
      <c r="BF1"/>
      <c r="BG1"/>
      <c r="BH1"/>
      <c r="BI1"/>
      <c r="BJ1"/>
      <c r="BK1"/>
      <c r="BL1"/>
      <c r="BM1"/>
      <c r="BN1"/>
      <c r="BO1"/>
      <c r="BP1"/>
      <c r="BQ1"/>
      <c r="BR1"/>
      <c r="BS1"/>
      <c r="BT1"/>
      <c r="BU1"/>
      <c r="BV1"/>
      <c r="BW1"/>
      <c r="BX1"/>
      <c r="BY1"/>
      <c r="BZ1"/>
      <c r="CA1"/>
      <c r="CB1"/>
      <c r="CC1"/>
      <c r="CD1"/>
      <c r="CE1"/>
      <c r="CF1"/>
      <c r="CG1"/>
      <c r="CH1"/>
      <c r="CI1"/>
      <c r="CJ1"/>
      <c r="CK1"/>
      <c r="CL1"/>
      <c r="CM1"/>
      <c r="CN1"/>
      <c r="CO1"/>
      <c r="CP1"/>
      <c r="CQ1"/>
      <c r="CR1"/>
      <c r="CS1"/>
      <c r="CT1"/>
      <c r="CU1"/>
      <c r="CV1"/>
      <c r="CW1"/>
      <c r="CX1"/>
      <c r="CY1"/>
      <c r="CZ1"/>
      <c r="DA1"/>
      <c r="DB1"/>
      <c r="DC1"/>
    </row>
    <row r="2" spans="1:107" s="57" customFormat="1">
      <c r="A2" s="165" t="s">
        <v>324</v>
      </c>
      <c r="B2" s="165" t="s">
        <v>157</v>
      </c>
      <c r="C2" s="165">
        <f>SUM(C3:C9)</f>
        <v>703</v>
      </c>
      <c r="D2" s="54"/>
      <c r="E2" s="95"/>
      <c r="F2" s="95"/>
      <c r="G2" s="95"/>
      <c r="H2" s="54"/>
      <c r="I2" s="54"/>
      <c r="J2" s="56">
        <f>SUM(G3:G9)</f>
        <v>66646.850000000006</v>
      </c>
      <c r="K2" s="55"/>
      <c r="L2"/>
      <c r="M2"/>
      <c r="N2"/>
      <c r="O2"/>
      <c r="P2"/>
      <c r="Q2"/>
      <c r="R2"/>
      <c r="S2"/>
      <c r="T2"/>
      <c r="U2"/>
      <c r="V2"/>
      <c r="W2"/>
      <c r="X2"/>
      <c r="Y2"/>
      <c r="Z2"/>
      <c r="AA2"/>
      <c r="AB2"/>
      <c r="AC2"/>
      <c r="AD2"/>
      <c r="AE2"/>
      <c r="AF2"/>
      <c r="AG2"/>
      <c r="AH2"/>
      <c r="AI2"/>
      <c r="AJ2"/>
      <c r="AK2"/>
      <c r="AL2"/>
      <c r="AM2"/>
      <c r="AN2"/>
      <c r="AO2"/>
      <c r="AP2"/>
      <c r="AQ2"/>
      <c r="AR2"/>
      <c r="AS2"/>
      <c r="AT2"/>
      <c r="AU2"/>
      <c r="AV2"/>
      <c r="AW2"/>
      <c r="AX2"/>
      <c r="AY2"/>
      <c r="AZ2"/>
      <c r="BA2"/>
      <c r="BB2"/>
      <c r="BC2"/>
      <c r="BD2"/>
      <c r="BE2"/>
      <c r="BF2"/>
      <c r="BG2"/>
      <c r="BH2"/>
      <c r="BI2"/>
      <c r="BJ2"/>
      <c r="BK2"/>
      <c r="BL2"/>
      <c r="BM2"/>
      <c r="BN2"/>
      <c r="BO2"/>
      <c r="BP2"/>
      <c r="BQ2"/>
    </row>
    <row r="3" spans="1:107" s="46" customFormat="1">
      <c r="A3" s="46" t="s">
        <v>324</v>
      </c>
      <c r="B3" s="46" t="s">
        <v>229</v>
      </c>
      <c r="C3" s="46">
        <v>180</v>
      </c>
      <c r="D3" s="46" t="s">
        <v>105</v>
      </c>
      <c r="E3" s="48">
        <v>0</v>
      </c>
      <c r="F3" s="48">
        <v>16047</v>
      </c>
      <c r="G3" s="48">
        <f>E3+F3</f>
        <v>16047</v>
      </c>
      <c r="H3" s="46" t="s">
        <v>32</v>
      </c>
      <c r="I3" s="46" t="s">
        <v>57</v>
      </c>
      <c r="J3" s="48"/>
      <c r="K3" s="47"/>
      <c r="L3"/>
      <c r="M3"/>
      <c r="N3"/>
      <c r="O3"/>
      <c r="P3"/>
      <c r="Q3"/>
      <c r="R3"/>
      <c r="S3"/>
      <c r="T3"/>
      <c r="U3"/>
      <c r="V3"/>
      <c r="W3"/>
      <c r="X3"/>
      <c r="Y3"/>
      <c r="Z3"/>
      <c r="AA3"/>
      <c r="AB3"/>
      <c r="AC3"/>
      <c r="AD3"/>
      <c r="AE3"/>
      <c r="AF3"/>
      <c r="AG3"/>
      <c r="AH3"/>
      <c r="AI3"/>
      <c r="AJ3"/>
      <c r="AK3"/>
      <c r="AL3"/>
      <c r="AM3"/>
      <c r="AN3"/>
      <c r="AO3"/>
      <c r="AP3"/>
      <c r="AQ3"/>
      <c r="AR3"/>
      <c r="AS3"/>
      <c r="AT3"/>
      <c r="AU3"/>
      <c r="AV3"/>
      <c r="AW3"/>
      <c r="AX3"/>
      <c r="AY3"/>
      <c r="AZ3"/>
      <c r="BA3"/>
      <c r="BB3"/>
      <c r="BC3"/>
      <c r="BD3"/>
      <c r="BE3"/>
      <c r="BF3"/>
      <c r="BG3"/>
      <c r="BH3"/>
      <c r="BI3"/>
      <c r="BJ3"/>
      <c r="BK3"/>
      <c r="BL3"/>
      <c r="BM3"/>
      <c r="BN3"/>
      <c r="BO3"/>
      <c r="BP3"/>
      <c r="BQ3"/>
      <c r="BR3" s="52"/>
      <c r="BS3" s="52"/>
      <c r="BT3" s="52"/>
      <c r="BU3" s="52"/>
      <c r="BV3" s="52"/>
      <c r="BW3" s="52"/>
      <c r="BX3" s="52"/>
      <c r="BY3" s="52"/>
      <c r="BZ3" s="52"/>
      <c r="CA3" s="52"/>
      <c r="CB3" s="52"/>
      <c r="CC3" s="52"/>
      <c r="CD3" s="52"/>
      <c r="CE3" s="52"/>
      <c r="CF3" s="52"/>
      <c r="CG3" s="52"/>
      <c r="CH3" s="52"/>
      <c r="CI3" s="52"/>
      <c r="CJ3" s="52"/>
      <c r="CK3" s="52"/>
      <c r="CL3" s="52"/>
      <c r="CM3" s="52"/>
      <c r="CN3" s="52"/>
      <c r="CO3" s="52"/>
      <c r="CP3" s="52"/>
      <c r="CQ3" s="52"/>
      <c r="CR3" s="52"/>
      <c r="CS3" s="52"/>
      <c r="CT3" s="52"/>
      <c r="CU3" s="52"/>
      <c r="CV3" s="52"/>
      <c r="CW3" s="52"/>
      <c r="CX3" s="52"/>
      <c r="CY3" s="52"/>
      <c r="CZ3" s="52"/>
      <c r="DA3" s="52"/>
      <c r="DB3" s="52"/>
      <c r="DC3" s="52"/>
    </row>
    <row r="4" spans="1:107" s="46" customFormat="1">
      <c r="A4" s="46" t="s">
        <v>324</v>
      </c>
      <c r="B4" s="46" t="s">
        <v>229</v>
      </c>
      <c r="C4" s="46">
        <v>180</v>
      </c>
      <c r="D4" s="46" t="s">
        <v>102</v>
      </c>
      <c r="E4" s="48">
        <v>0</v>
      </c>
      <c r="F4" s="48">
        <v>18639</v>
      </c>
      <c r="G4" s="48">
        <f t="shared" ref="G4:G9" si="0">E4+F4</f>
        <v>18639</v>
      </c>
      <c r="H4" s="46" t="s">
        <v>32</v>
      </c>
      <c r="I4" s="46" t="s">
        <v>57</v>
      </c>
      <c r="J4" s="48"/>
      <c r="K4" s="47"/>
      <c r="L4"/>
      <c r="M4"/>
      <c r="N4"/>
      <c r="O4"/>
      <c r="P4"/>
      <c r="Q4"/>
      <c r="R4"/>
      <c r="S4"/>
      <c r="T4"/>
      <c r="U4"/>
      <c r="V4"/>
      <c r="W4"/>
      <c r="X4"/>
      <c r="Y4"/>
      <c r="Z4"/>
      <c r="AA4"/>
      <c r="AB4"/>
      <c r="AC4"/>
      <c r="AD4"/>
      <c r="AE4"/>
      <c r="AF4"/>
      <c r="AG4"/>
      <c r="AH4"/>
      <c r="AI4"/>
      <c r="AJ4"/>
      <c r="AK4"/>
      <c r="AL4"/>
      <c r="AM4"/>
      <c r="AN4"/>
      <c r="AO4"/>
      <c r="AP4"/>
      <c r="AQ4"/>
      <c r="AR4"/>
      <c r="AS4"/>
      <c r="AT4"/>
      <c r="AU4"/>
      <c r="AV4"/>
      <c r="AW4"/>
      <c r="AX4"/>
      <c r="AY4"/>
      <c r="AZ4"/>
      <c r="BA4"/>
      <c r="BB4"/>
      <c r="BC4"/>
      <c r="BD4"/>
      <c r="BE4"/>
      <c r="BF4"/>
      <c r="BG4"/>
      <c r="BH4"/>
      <c r="BI4"/>
      <c r="BJ4"/>
      <c r="BK4"/>
      <c r="BL4"/>
      <c r="BM4"/>
      <c r="BN4"/>
      <c r="BO4"/>
      <c r="BP4"/>
      <c r="BQ4"/>
      <c r="BR4" s="52"/>
      <c r="BS4" s="52"/>
      <c r="BT4" s="52"/>
      <c r="BU4" s="52"/>
      <c r="BV4" s="52"/>
      <c r="BW4" s="52"/>
      <c r="BX4" s="52"/>
      <c r="BY4" s="52"/>
      <c r="BZ4" s="52"/>
      <c r="CA4" s="52"/>
      <c r="CB4" s="52"/>
      <c r="CC4" s="52"/>
      <c r="CD4" s="52"/>
      <c r="CE4" s="52"/>
      <c r="CF4" s="52"/>
      <c r="CG4" s="52"/>
      <c r="CH4" s="52"/>
      <c r="CI4" s="52"/>
      <c r="CJ4" s="52"/>
      <c r="CK4" s="52"/>
      <c r="CL4" s="52"/>
      <c r="CM4" s="52"/>
      <c r="CN4" s="52"/>
      <c r="CO4" s="52"/>
      <c r="CP4" s="52"/>
      <c r="CQ4" s="52"/>
      <c r="CR4" s="52"/>
      <c r="CS4" s="52"/>
      <c r="CT4" s="52"/>
      <c r="CU4" s="52"/>
      <c r="CV4" s="52"/>
      <c r="CW4" s="52"/>
      <c r="CX4" s="52"/>
      <c r="CY4" s="52"/>
      <c r="CZ4" s="52"/>
      <c r="DA4" s="52"/>
      <c r="DB4" s="52"/>
      <c r="DC4" s="52"/>
    </row>
    <row r="5" spans="1:107" s="46" customFormat="1">
      <c r="A5" s="46" t="s">
        <v>324</v>
      </c>
      <c r="B5" s="45" t="s">
        <v>230</v>
      </c>
      <c r="C5" s="46">
        <v>24</v>
      </c>
      <c r="D5" s="46" t="s">
        <v>105</v>
      </c>
      <c r="E5" s="48">
        <v>0</v>
      </c>
      <c r="F5" s="48">
        <v>2139.6</v>
      </c>
      <c r="G5" s="48">
        <f t="shared" si="0"/>
        <v>2139.6</v>
      </c>
      <c r="H5" s="46" t="s">
        <v>32</v>
      </c>
      <c r="I5" s="46" t="s">
        <v>57</v>
      </c>
      <c r="J5" s="48"/>
      <c r="K5" s="47"/>
      <c r="L5"/>
      <c r="M5"/>
      <c r="N5"/>
      <c r="O5"/>
      <c r="P5"/>
      <c r="Q5"/>
      <c r="R5"/>
      <c r="S5"/>
      <c r="T5"/>
      <c r="U5"/>
      <c r="V5"/>
      <c r="W5"/>
      <c r="X5"/>
      <c r="Y5"/>
      <c r="Z5"/>
      <c r="AA5"/>
      <c r="AB5"/>
      <c r="AC5"/>
      <c r="AD5"/>
      <c r="AE5"/>
      <c r="AF5"/>
      <c r="AG5"/>
      <c r="AH5"/>
      <c r="AI5"/>
      <c r="AJ5"/>
      <c r="AK5"/>
      <c r="AL5"/>
      <c r="AM5"/>
      <c r="AN5"/>
      <c r="AO5"/>
      <c r="AP5"/>
      <c r="AQ5"/>
      <c r="AR5"/>
      <c r="AS5"/>
      <c r="AT5"/>
      <c r="AU5"/>
      <c r="AV5"/>
      <c r="AW5"/>
      <c r="AX5"/>
      <c r="AY5"/>
      <c r="AZ5"/>
      <c r="BA5"/>
      <c r="BB5"/>
      <c r="BC5"/>
      <c r="BD5"/>
      <c r="BE5"/>
      <c r="BF5"/>
      <c r="BG5"/>
      <c r="BH5"/>
      <c r="BI5"/>
      <c r="BJ5"/>
      <c r="BK5"/>
      <c r="BL5"/>
      <c r="BM5"/>
      <c r="BN5"/>
      <c r="BO5"/>
      <c r="BP5"/>
      <c r="BQ5"/>
      <c r="BR5" s="52"/>
      <c r="BS5" s="52"/>
      <c r="BT5" s="52"/>
      <c r="BU5" s="52"/>
      <c r="BV5" s="52"/>
      <c r="BW5" s="52"/>
      <c r="BX5" s="52"/>
      <c r="BY5" s="52"/>
      <c r="BZ5" s="52"/>
      <c r="CA5" s="52"/>
      <c r="CB5" s="52"/>
      <c r="CC5" s="52"/>
      <c r="CD5" s="52"/>
      <c r="CE5" s="52"/>
      <c r="CF5" s="52"/>
      <c r="CG5" s="52"/>
      <c r="CH5" s="52"/>
      <c r="CI5" s="52"/>
      <c r="CJ5" s="52"/>
      <c r="CK5" s="52"/>
      <c r="CL5" s="52"/>
      <c r="CM5" s="52"/>
      <c r="CN5" s="52"/>
      <c r="CO5" s="52"/>
      <c r="CP5" s="52"/>
      <c r="CQ5" s="52"/>
      <c r="CR5" s="52"/>
      <c r="CS5" s="52"/>
      <c r="CT5" s="52"/>
      <c r="CU5" s="52"/>
      <c r="CV5" s="52"/>
      <c r="CW5" s="52"/>
      <c r="CX5" s="52"/>
      <c r="CY5" s="52"/>
      <c r="CZ5" s="52"/>
      <c r="DA5" s="52"/>
      <c r="DB5" s="52"/>
      <c r="DC5" s="52"/>
    </row>
    <row r="6" spans="1:107" s="46" customFormat="1">
      <c r="A6" s="46" t="s">
        <v>324</v>
      </c>
      <c r="B6" s="45" t="s">
        <v>231</v>
      </c>
      <c r="C6" s="46">
        <v>7</v>
      </c>
      <c r="D6" s="46" t="s">
        <v>105</v>
      </c>
      <c r="E6" s="48">
        <v>0</v>
      </c>
      <c r="F6" s="48">
        <v>624.04999999999995</v>
      </c>
      <c r="G6" s="48">
        <f t="shared" si="0"/>
        <v>624.04999999999995</v>
      </c>
      <c r="H6" s="46" t="s">
        <v>32</v>
      </c>
      <c r="I6" s="46" t="s">
        <v>57</v>
      </c>
      <c r="J6" s="48"/>
      <c r="K6" s="47"/>
      <c r="L6"/>
      <c r="M6"/>
      <c r="N6"/>
      <c r="O6"/>
      <c r="P6"/>
      <c r="Q6"/>
      <c r="R6"/>
      <c r="S6"/>
      <c r="T6"/>
      <c r="U6"/>
      <c r="V6"/>
      <c r="W6"/>
      <c r="X6"/>
      <c r="Y6"/>
      <c r="Z6"/>
      <c r="AA6"/>
      <c r="AB6"/>
      <c r="AC6"/>
      <c r="AD6"/>
      <c r="AE6"/>
      <c r="AF6"/>
      <c r="AG6"/>
      <c r="AH6"/>
      <c r="AI6"/>
      <c r="AJ6"/>
      <c r="AK6"/>
      <c r="AL6"/>
      <c r="AM6"/>
      <c r="AN6"/>
      <c r="AO6"/>
      <c r="AP6"/>
      <c r="AQ6"/>
      <c r="AR6"/>
      <c r="AS6"/>
      <c r="AT6"/>
      <c r="AU6"/>
      <c r="AV6"/>
      <c r="AW6"/>
      <c r="AX6"/>
      <c r="AY6"/>
      <c r="AZ6"/>
      <c r="BA6"/>
      <c r="BB6"/>
      <c r="BC6"/>
      <c r="BD6"/>
      <c r="BE6"/>
      <c r="BF6"/>
      <c r="BG6"/>
      <c r="BH6"/>
      <c r="BI6"/>
      <c r="BJ6"/>
      <c r="BK6"/>
      <c r="BL6"/>
      <c r="BM6"/>
      <c r="BN6"/>
      <c r="BO6"/>
      <c r="BP6"/>
      <c r="BQ6"/>
      <c r="BR6" s="52"/>
      <c r="BS6" s="52"/>
      <c r="BT6" s="52"/>
      <c r="BU6" s="52"/>
      <c r="BV6" s="52"/>
      <c r="BW6" s="52"/>
      <c r="BX6" s="52"/>
      <c r="BY6" s="52"/>
      <c r="BZ6" s="52"/>
      <c r="CA6" s="52"/>
      <c r="CB6" s="52"/>
      <c r="CC6" s="52"/>
      <c r="CD6" s="52"/>
      <c r="CE6" s="52"/>
      <c r="CF6" s="52"/>
      <c r="CG6" s="52"/>
      <c r="CH6" s="52"/>
      <c r="CI6" s="52"/>
      <c r="CJ6" s="52"/>
      <c r="CK6" s="52"/>
      <c r="CL6" s="52"/>
      <c r="CM6" s="52"/>
      <c r="CN6" s="52"/>
      <c r="CO6" s="52"/>
      <c r="CP6" s="52"/>
      <c r="CQ6" s="52"/>
      <c r="CR6" s="52"/>
      <c r="CS6" s="52"/>
      <c r="CT6" s="52"/>
      <c r="CU6" s="52"/>
      <c r="CV6" s="52"/>
      <c r="CW6" s="52"/>
      <c r="CX6" s="52"/>
      <c r="CY6" s="52"/>
      <c r="CZ6" s="52"/>
      <c r="DA6" s="52"/>
      <c r="DB6" s="52"/>
      <c r="DC6" s="52"/>
    </row>
    <row r="7" spans="1:107" s="46" customFormat="1">
      <c r="A7" s="46" t="s">
        <v>324</v>
      </c>
      <c r="B7" s="46" t="s">
        <v>232</v>
      </c>
      <c r="C7" s="46">
        <v>96</v>
      </c>
      <c r="D7" s="46" t="s">
        <v>105</v>
      </c>
      <c r="E7" s="48">
        <v>0</v>
      </c>
      <c r="F7" s="48">
        <v>8558.4</v>
      </c>
      <c r="G7" s="48">
        <f t="shared" si="0"/>
        <v>8558.4</v>
      </c>
      <c r="H7" s="46" t="s">
        <v>32</v>
      </c>
      <c r="I7" s="46" t="s">
        <v>57</v>
      </c>
      <c r="J7" s="48"/>
      <c r="K7" s="47"/>
      <c r="L7"/>
      <c r="M7"/>
      <c r="N7"/>
      <c r="O7"/>
      <c r="P7"/>
      <c r="Q7"/>
      <c r="R7"/>
      <c r="S7"/>
      <c r="T7"/>
      <c r="U7"/>
      <c r="V7"/>
      <c r="W7"/>
      <c r="X7"/>
      <c r="Y7"/>
      <c r="Z7"/>
      <c r="AA7"/>
      <c r="AB7"/>
      <c r="AC7"/>
      <c r="AD7"/>
      <c r="AE7"/>
      <c r="AF7"/>
      <c r="AG7"/>
      <c r="AH7"/>
      <c r="AI7"/>
      <c r="AJ7"/>
      <c r="AK7"/>
      <c r="AL7"/>
      <c r="AM7"/>
      <c r="AN7"/>
      <c r="AO7"/>
      <c r="AP7"/>
      <c r="AQ7"/>
      <c r="AR7"/>
      <c r="AS7"/>
      <c r="AT7"/>
      <c r="AU7"/>
      <c r="AV7"/>
      <c r="AW7"/>
      <c r="AX7"/>
      <c r="AY7"/>
      <c r="AZ7"/>
      <c r="BA7"/>
      <c r="BB7"/>
      <c r="BC7"/>
      <c r="BD7"/>
      <c r="BE7"/>
      <c r="BF7"/>
      <c r="BG7"/>
      <c r="BH7"/>
      <c r="BI7"/>
      <c r="BJ7"/>
      <c r="BK7"/>
      <c r="BL7"/>
      <c r="BM7"/>
      <c r="BN7"/>
      <c r="BO7"/>
      <c r="BP7"/>
      <c r="BQ7"/>
      <c r="BR7" s="52"/>
      <c r="BS7" s="52"/>
      <c r="BT7" s="52"/>
      <c r="BU7" s="52"/>
      <c r="BV7" s="52"/>
      <c r="BW7" s="52"/>
      <c r="BX7" s="52"/>
      <c r="BY7" s="52"/>
      <c r="BZ7" s="52"/>
      <c r="CA7" s="52"/>
      <c r="CB7" s="52"/>
      <c r="CC7" s="52"/>
      <c r="CD7" s="52"/>
      <c r="CE7" s="52"/>
      <c r="CF7" s="52"/>
      <c r="CG7" s="52"/>
      <c r="CH7" s="52"/>
      <c r="CI7" s="52"/>
      <c r="CJ7" s="52"/>
      <c r="CK7" s="52"/>
      <c r="CL7" s="52"/>
      <c r="CM7" s="52"/>
      <c r="CN7" s="52"/>
      <c r="CO7" s="52"/>
      <c r="CP7" s="52"/>
      <c r="CQ7" s="52"/>
      <c r="CR7" s="52"/>
      <c r="CS7" s="52"/>
      <c r="CT7" s="52"/>
      <c r="CU7" s="52"/>
      <c r="CV7" s="52"/>
      <c r="CW7" s="52"/>
      <c r="CX7" s="52"/>
      <c r="CY7" s="52"/>
      <c r="CZ7" s="52"/>
      <c r="DA7" s="52"/>
      <c r="DB7" s="52"/>
      <c r="DC7" s="52"/>
    </row>
    <row r="8" spans="1:107" s="46" customFormat="1">
      <c r="A8" s="46" t="s">
        <v>324</v>
      </c>
      <c r="B8" s="46" t="s">
        <v>233</v>
      </c>
      <c r="C8" s="46">
        <v>120</v>
      </c>
      <c r="D8" s="46" t="s">
        <v>105</v>
      </c>
      <c r="E8" s="48">
        <v>0</v>
      </c>
      <c r="F8" s="48">
        <v>10698</v>
      </c>
      <c r="G8" s="48">
        <f t="shared" si="0"/>
        <v>10698</v>
      </c>
      <c r="H8" s="46" t="s">
        <v>32</v>
      </c>
      <c r="I8" s="46" t="s">
        <v>57</v>
      </c>
      <c r="J8" s="48"/>
      <c r="K8" s="47"/>
      <c r="L8"/>
      <c r="M8"/>
      <c r="N8"/>
      <c r="O8"/>
      <c r="P8"/>
      <c r="Q8"/>
      <c r="R8"/>
      <c r="S8"/>
      <c r="T8"/>
      <c r="U8"/>
      <c r="V8"/>
      <c r="W8"/>
      <c r="X8"/>
      <c r="Y8"/>
      <c r="Z8"/>
      <c r="AA8"/>
      <c r="AB8"/>
      <c r="AC8"/>
      <c r="AD8"/>
      <c r="AE8"/>
      <c r="AF8"/>
      <c r="AG8"/>
      <c r="AH8"/>
      <c r="AI8"/>
      <c r="AJ8"/>
      <c r="AK8"/>
      <c r="AL8"/>
      <c r="AM8"/>
      <c r="AN8"/>
      <c r="AO8"/>
      <c r="AP8"/>
      <c r="AQ8"/>
      <c r="AR8"/>
      <c r="AS8"/>
      <c r="AT8"/>
      <c r="AU8"/>
      <c r="AV8"/>
      <c r="AW8"/>
      <c r="AX8"/>
      <c r="AY8"/>
      <c r="AZ8"/>
      <c r="BA8"/>
      <c r="BB8"/>
      <c r="BC8"/>
      <c r="BD8"/>
      <c r="BE8"/>
      <c r="BF8"/>
      <c r="BG8"/>
      <c r="BH8"/>
      <c r="BI8"/>
      <c r="BJ8"/>
      <c r="BK8"/>
      <c r="BL8"/>
      <c r="BM8"/>
      <c r="BN8"/>
      <c r="BO8"/>
      <c r="BP8"/>
      <c r="BQ8"/>
      <c r="BR8" s="52"/>
      <c r="BS8" s="52"/>
      <c r="BT8" s="52"/>
      <c r="BU8" s="52"/>
      <c r="BV8" s="52"/>
      <c r="BW8" s="52"/>
      <c r="BX8" s="52"/>
      <c r="BY8" s="52"/>
      <c r="BZ8" s="52"/>
      <c r="CA8" s="52"/>
      <c r="CB8" s="52"/>
      <c r="CC8" s="52"/>
      <c r="CD8" s="52"/>
      <c r="CE8" s="52"/>
      <c r="CF8" s="52"/>
      <c r="CG8" s="52"/>
      <c r="CH8" s="52"/>
      <c r="CI8" s="52"/>
      <c r="CJ8" s="52"/>
      <c r="CK8" s="52"/>
      <c r="CL8" s="52"/>
      <c r="CM8" s="52"/>
      <c r="CN8" s="52"/>
      <c r="CO8" s="52"/>
      <c r="CP8" s="52"/>
      <c r="CQ8" s="52"/>
      <c r="CR8" s="52"/>
      <c r="CS8" s="52"/>
      <c r="CT8" s="52"/>
      <c r="CU8" s="52"/>
      <c r="CV8" s="52"/>
      <c r="CW8" s="52"/>
      <c r="CX8" s="52"/>
      <c r="CY8" s="52"/>
      <c r="CZ8" s="52"/>
      <c r="DA8" s="52"/>
      <c r="DB8" s="52"/>
      <c r="DC8" s="52"/>
    </row>
    <row r="9" spans="1:107" s="46" customFormat="1">
      <c r="A9" s="46" t="s">
        <v>324</v>
      </c>
      <c r="B9" s="46" t="s">
        <v>233</v>
      </c>
      <c r="C9" s="46">
        <v>96</v>
      </c>
      <c r="D9" s="46" t="s">
        <v>102</v>
      </c>
      <c r="E9" s="48">
        <v>0</v>
      </c>
      <c r="F9" s="48">
        <v>9940.7999999999993</v>
      </c>
      <c r="G9" s="48">
        <f t="shared" si="0"/>
        <v>9940.7999999999993</v>
      </c>
      <c r="H9" s="46" t="s">
        <v>32</v>
      </c>
      <c r="I9" s="46" t="s">
        <v>57</v>
      </c>
      <c r="J9" s="48"/>
      <c r="K9" s="47"/>
      <c r="L9"/>
      <c r="M9"/>
      <c r="N9"/>
      <c r="O9"/>
      <c r="P9"/>
      <c r="Q9"/>
      <c r="R9"/>
      <c r="S9"/>
      <c r="T9"/>
      <c r="U9"/>
      <c r="V9"/>
      <c r="W9"/>
      <c r="X9"/>
      <c r="Y9"/>
      <c r="Z9"/>
      <c r="AA9"/>
      <c r="AB9"/>
      <c r="AC9"/>
      <c r="AD9"/>
      <c r="AE9"/>
      <c r="AF9"/>
      <c r="AG9"/>
      <c r="AH9"/>
      <c r="AI9"/>
      <c r="AJ9"/>
      <c r="AK9"/>
      <c r="AL9"/>
      <c r="AM9"/>
      <c r="AN9"/>
      <c r="AO9"/>
      <c r="AP9"/>
      <c r="AQ9"/>
      <c r="AR9"/>
      <c r="AS9"/>
      <c r="AT9"/>
      <c r="AU9"/>
      <c r="AV9"/>
      <c r="AW9"/>
      <c r="AX9"/>
      <c r="AY9"/>
      <c r="AZ9"/>
      <c r="BA9"/>
      <c r="BB9"/>
      <c r="BC9"/>
      <c r="BD9"/>
      <c r="BE9"/>
      <c r="BF9"/>
      <c r="BG9"/>
      <c r="BH9"/>
      <c r="BI9"/>
      <c r="BJ9"/>
      <c r="BK9"/>
      <c r="BL9"/>
      <c r="BM9"/>
      <c r="BN9"/>
      <c r="BO9"/>
      <c r="BP9"/>
      <c r="BQ9"/>
      <c r="BR9" s="52"/>
      <c r="BS9" s="52"/>
      <c r="BT9" s="52"/>
      <c r="BU9" s="52"/>
      <c r="BV9" s="52"/>
      <c r="BW9" s="52"/>
      <c r="BX9" s="52"/>
      <c r="BY9" s="52"/>
      <c r="BZ9" s="52"/>
      <c r="CA9" s="52"/>
      <c r="CB9" s="52"/>
      <c r="CC9" s="52"/>
      <c r="CD9" s="52"/>
      <c r="CE9" s="52"/>
      <c r="CF9" s="52"/>
      <c r="CG9" s="52"/>
      <c r="CH9" s="52"/>
      <c r="CI9" s="52"/>
      <c r="CJ9" s="52"/>
      <c r="CK9" s="52"/>
      <c r="CL9" s="52"/>
      <c r="CM9" s="52"/>
      <c r="CN9" s="52"/>
      <c r="CO9" s="52"/>
      <c r="CP9" s="52"/>
      <c r="CQ9" s="52"/>
      <c r="CR9" s="52"/>
      <c r="CS9" s="52"/>
      <c r="CT9" s="52"/>
      <c r="CU9" s="52"/>
      <c r="CV9" s="52"/>
      <c r="CW9" s="52"/>
      <c r="CX9" s="52"/>
      <c r="CY9" s="52"/>
      <c r="CZ9" s="52"/>
      <c r="DA9" s="52"/>
      <c r="DB9" s="52"/>
      <c r="DC9" s="52"/>
    </row>
    <row r="10" spans="1:107" s="54" customFormat="1">
      <c r="A10" s="165" t="s">
        <v>325</v>
      </c>
      <c r="B10" s="165" t="s">
        <v>118</v>
      </c>
      <c r="C10" s="165">
        <f>SUM(C11:C18)</f>
        <v>3264</v>
      </c>
      <c r="E10" s="56"/>
      <c r="F10" s="56"/>
      <c r="G10" s="56"/>
      <c r="J10" s="56">
        <f>SUM(G11:G18)</f>
        <v>277113.59999999998</v>
      </c>
      <c r="K10" s="55"/>
      <c r="L10"/>
      <c r="M10"/>
      <c r="N10"/>
      <c r="O10"/>
      <c r="P10"/>
      <c r="Q10"/>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c r="BC10"/>
      <c r="BD10"/>
      <c r="BE10"/>
      <c r="BF10"/>
      <c r="BG10"/>
      <c r="BH10"/>
      <c r="BI10"/>
      <c r="BJ10"/>
      <c r="BK10"/>
      <c r="BL10"/>
      <c r="BM10"/>
      <c r="BN10"/>
      <c r="BO10"/>
      <c r="BP10"/>
      <c r="BQ10"/>
      <c r="BR10" s="57"/>
      <c r="BS10" s="57"/>
      <c r="BT10" s="57"/>
      <c r="BU10" s="57"/>
      <c r="BV10" s="57"/>
      <c r="BW10" s="57"/>
      <c r="BX10" s="57"/>
      <c r="BY10" s="57"/>
      <c r="BZ10" s="57"/>
      <c r="CA10" s="57"/>
      <c r="CB10" s="57"/>
      <c r="CC10" s="57"/>
      <c r="CD10" s="57"/>
      <c r="CE10" s="57"/>
      <c r="CF10" s="57"/>
      <c r="CG10" s="57"/>
      <c r="CH10" s="57"/>
      <c r="CI10" s="57"/>
      <c r="CJ10" s="57"/>
      <c r="CK10" s="57"/>
      <c r="CL10" s="57"/>
      <c r="CM10" s="57"/>
      <c r="CN10" s="57"/>
      <c r="CO10" s="57"/>
      <c r="CP10" s="57"/>
      <c r="CQ10" s="57"/>
      <c r="CR10" s="57"/>
      <c r="CS10" s="57"/>
      <c r="CT10" s="57"/>
      <c r="CU10" s="57"/>
      <c r="CV10" s="57"/>
      <c r="CW10" s="57"/>
      <c r="CX10" s="57"/>
      <c r="CY10" s="57"/>
      <c r="CZ10" s="57"/>
      <c r="DA10" s="57"/>
      <c r="DB10" s="57"/>
      <c r="DC10" s="57"/>
    </row>
    <row r="11" spans="1:107" s="46" customFormat="1" ht="30">
      <c r="A11" s="46" t="s">
        <v>325</v>
      </c>
      <c r="B11" s="170" t="s">
        <v>119</v>
      </c>
      <c r="C11" s="46">
        <v>240</v>
      </c>
      <c r="D11" s="46" t="s">
        <v>105</v>
      </c>
      <c r="E11" s="48">
        <v>0</v>
      </c>
      <c r="F11" s="48">
        <v>21396</v>
      </c>
      <c r="G11" s="48">
        <f>E11+F11</f>
        <v>21396</v>
      </c>
      <c r="H11" s="46" t="s">
        <v>32</v>
      </c>
      <c r="I11" s="46" t="s">
        <v>33</v>
      </c>
      <c r="J11" s="48"/>
      <c r="K11" s="47"/>
      <c r="L11"/>
      <c r="M11"/>
      <c r="N11"/>
      <c r="O11"/>
      <c r="P11"/>
      <c r="Q11"/>
      <c r="R11"/>
      <c r="S11"/>
      <c r="T11"/>
      <c r="U11"/>
      <c r="V11"/>
      <c r="W11"/>
      <c r="X11"/>
      <c r="Y11"/>
      <c r="Z11"/>
      <c r="AA11"/>
      <c r="AB11"/>
      <c r="AC11"/>
      <c r="AD11"/>
      <c r="AE11"/>
      <c r="AF11"/>
      <c r="AG11"/>
      <c r="AH11"/>
      <c r="AI11"/>
      <c r="AJ11"/>
      <c r="AK11"/>
      <c r="AL11"/>
      <c r="AM11"/>
      <c r="AN11"/>
      <c r="AO11"/>
      <c r="AP11"/>
      <c r="AQ11"/>
      <c r="AR11"/>
      <c r="AS11"/>
      <c r="AT11"/>
      <c r="AU11"/>
      <c r="AV11"/>
      <c r="AW11"/>
      <c r="AX11"/>
      <c r="AY11"/>
      <c r="AZ11"/>
      <c r="BA11"/>
      <c r="BB11"/>
      <c r="BC11"/>
      <c r="BD11"/>
      <c r="BE11"/>
      <c r="BF11"/>
      <c r="BG11"/>
      <c r="BH11"/>
      <c r="BI11"/>
      <c r="BJ11"/>
      <c r="BK11"/>
      <c r="BL11"/>
      <c r="BM11"/>
      <c r="BN11"/>
      <c r="BO11"/>
      <c r="BP11"/>
      <c r="BQ11"/>
      <c r="BR11"/>
      <c r="BS11"/>
      <c r="BT11"/>
      <c r="BU11"/>
      <c r="BV11"/>
      <c r="BW11"/>
      <c r="BX11"/>
      <c r="BY11"/>
      <c r="BZ11"/>
      <c r="CA11"/>
      <c r="CB11"/>
      <c r="CC11"/>
      <c r="CD11"/>
      <c r="CE11"/>
      <c r="CF11"/>
      <c r="CG11"/>
      <c r="CH11"/>
      <c r="CI11"/>
      <c r="CJ11"/>
      <c r="CK11"/>
      <c r="CL11"/>
      <c r="CM11"/>
      <c r="CN11"/>
      <c r="CO11"/>
      <c r="CP11"/>
      <c r="CQ11"/>
      <c r="CR11"/>
      <c r="CS11"/>
      <c r="CT11"/>
      <c r="CU11"/>
      <c r="CV11"/>
      <c r="CW11"/>
      <c r="CX11"/>
      <c r="CY11"/>
      <c r="CZ11"/>
      <c r="DA11"/>
      <c r="DB11"/>
      <c r="DC11"/>
    </row>
    <row r="12" spans="1:107" s="46" customFormat="1" ht="30">
      <c r="A12" s="46" t="s">
        <v>325</v>
      </c>
      <c r="B12" s="170" t="s">
        <v>119</v>
      </c>
      <c r="C12" s="46">
        <v>240</v>
      </c>
      <c r="D12" s="46" t="s">
        <v>225</v>
      </c>
      <c r="E12" s="48">
        <v>0</v>
      </c>
      <c r="F12" s="48">
        <v>19356</v>
      </c>
      <c r="G12" s="48">
        <f t="shared" ref="G12:G18" si="1">E12+F12</f>
        <v>19356</v>
      </c>
      <c r="H12" s="46" t="s">
        <v>32</v>
      </c>
      <c r="I12" s="46" t="s">
        <v>33</v>
      </c>
      <c r="J12" s="48"/>
      <c r="K12" s="47"/>
      <c r="L12"/>
      <c r="M12"/>
      <c r="N12"/>
      <c r="O12"/>
      <c r="P12"/>
      <c r="Q12"/>
      <c r="R12"/>
      <c r="S12"/>
      <c r="T12"/>
      <c r="U12"/>
      <c r="V12"/>
      <c r="W12"/>
      <c r="X12"/>
      <c r="Y12"/>
      <c r="Z12"/>
      <c r="AA12"/>
      <c r="AB12"/>
      <c r="AC12"/>
      <c r="AD12"/>
      <c r="AE12"/>
      <c r="AF12"/>
      <c r="AG12"/>
      <c r="AH12"/>
      <c r="AI12"/>
      <c r="AJ12"/>
      <c r="AK12"/>
      <c r="AL12"/>
      <c r="AM12"/>
      <c r="AN12"/>
      <c r="AO12"/>
      <c r="AP12"/>
      <c r="AQ12"/>
      <c r="AR12"/>
      <c r="AS12"/>
      <c r="AT12"/>
      <c r="AU12"/>
      <c r="AV12"/>
      <c r="AW12"/>
      <c r="AX12"/>
      <c r="AY12"/>
      <c r="AZ12"/>
      <c r="BA12"/>
      <c r="BB12"/>
      <c r="BC12"/>
      <c r="BD12"/>
      <c r="BE12"/>
      <c r="BF12"/>
      <c r="BG12"/>
      <c r="BH12"/>
      <c r="BI12"/>
      <c r="BJ12"/>
      <c r="BK12"/>
      <c r="BL12"/>
      <c r="BM12"/>
      <c r="BN12"/>
      <c r="BO12"/>
      <c r="BP12"/>
      <c r="BQ12"/>
      <c r="BR12"/>
      <c r="BS12"/>
      <c r="BT12"/>
      <c r="BU12"/>
      <c r="BV12"/>
      <c r="BW12"/>
      <c r="BX12"/>
      <c r="BY12"/>
      <c r="BZ12"/>
      <c r="CA12"/>
      <c r="CB12"/>
      <c r="CC12"/>
      <c r="CD12"/>
      <c r="CE12"/>
      <c r="CF12"/>
      <c r="CG12"/>
      <c r="CH12"/>
      <c r="CI12"/>
      <c r="CJ12"/>
      <c r="CK12"/>
      <c r="CL12"/>
      <c r="CM12"/>
      <c r="CN12"/>
      <c r="CO12"/>
      <c r="CP12"/>
      <c r="CQ12"/>
      <c r="CR12"/>
      <c r="CS12"/>
      <c r="CT12"/>
      <c r="CU12"/>
      <c r="CV12"/>
      <c r="CW12"/>
      <c r="CX12"/>
      <c r="CY12"/>
      <c r="CZ12"/>
      <c r="DA12"/>
      <c r="DB12"/>
      <c r="DC12"/>
    </row>
    <row r="13" spans="1:107" s="46" customFormat="1" ht="30">
      <c r="A13" s="46" t="s">
        <v>325</v>
      </c>
      <c r="B13" s="170" t="s">
        <v>120</v>
      </c>
      <c r="C13" s="46">
        <v>480</v>
      </c>
      <c r="D13" s="46" t="s">
        <v>105</v>
      </c>
      <c r="E13" s="48">
        <v>0</v>
      </c>
      <c r="F13" s="48">
        <v>42792</v>
      </c>
      <c r="G13" s="48">
        <f t="shared" si="1"/>
        <v>42792</v>
      </c>
      <c r="H13" s="46" t="s">
        <v>32</v>
      </c>
      <c r="I13" s="46" t="s">
        <v>33</v>
      </c>
      <c r="J13" s="48"/>
      <c r="K13" s="47"/>
      <c r="L13"/>
      <c r="M13"/>
      <c r="N13"/>
      <c r="O13"/>
      <c r="P13"/>
      <c r="Q13"/>
      <c r="R13"/>
      <c r="S13"/>
      <c r="T13"/>
      <c r="U13"/>
      <c r="V13"/>
      <c r="W13"/>
      <c r="X13"/>
      <c r="Y13"/>
      <c r="Z13"/>
      <c r="AA13"/>
      <c r="AB13"/>
      <c r="AC13"/>
      <c r="AD13"/>
      <c r="AE13"/>
      <c r="AF13"/>
      <c r="AG13"/>
      <c r="AH13"/>
      <c r="AI13"/>
      <c r="AJ13"/>
      <c r="AK13"/>
      <c r="AL13"/>
      <c r="AM13"/>
      <c r="AN13"/>
      <c r="AO13"/>
      <c r="AP13"/>
      <c r="AQ13"/>
      <c r="AR13"/>
      <c r="AS13"/>
      <c r="AT13"/>
      <c r="AU13"/>
      <c r="AV13"/>
      <c r="AW13"/>
      <c r="AX13"/>
      <c r="AY13"/>
      <c r="AZ13"/>
      <c r="BA13"/>
      <c r="BB13"/>
      <c r="BC13"/>
      <c r="BD13"/>
      <c r="BE13"/>
      <c r="BF13"/>
      <c r="BG13"/>
      <c r="BH13"/>
      <c r="BI13"/>
      <c r="BJ13"/>
      <c r="BK13"/>
      <c r="BL13"/>
      <c r="BM13"/>
      <c r="BN13"/>
      <c r="BO13"/>
      <c r="BP13"/>
      <c r="BQ13"/>
      <c r="BR13"/>
      <c r="BS13"/>
      <c r="BT13"/>
      <c r="BU13"/>
      <c r="BV13"/>
      <c r="BW13"/>
      <c r="BX13"/>
      <c r="BY13"/>
      <c r="BZ13"/>
      <c r="CA13"/>
      <c r="CB13"/>
      <c r="CC13"/>
      <c r="CD13"/>
      <c r="CE13"/>
      <c r="CF13"/>
      <c r="CG13"/>
      <c r="CH13"/>
      <c r="CI13"/>
      <c r="CJ13"/>
      <c r="CK13"/>
      <c r="CL13"/>
      <c r="CM13"/>
      <c r="CN13"/>
      <c r="CO13"/>
      <c r="CP13"/>
      <c r="CQ13"/>
      <c r="CR13"/>
      <c r="CS13"/>
      <c r="CT13"/>
      <c r="CU13"/>
      <c r="CV13"/>
      <c r="CW13"/>
      <c r="CX13"/>
      <c r="CY13"/>
      <c r="CZ13"/>
      <c r="DA13"/>
      <c r="DB13"/>
      <c r="DC13"/>
    </row>
    <row r="14" spans="1:107" s="46" customFormat="1" ht="30">
      <c r="A14" s="46" t="s">
        <v>325</v>
      </c>
      <c r="B14" s="170" t="s">
        <v>120</v>
      </c>
      <c r="C14" s="46">
        <v>480</v>
      </c>
      <c r="D14" s="46" t="s">
        <v>225</v>
      </c>
      <c r="E14" s="48">
        <v>0</v>
      </c>
      <c r="F14" s="48">
        <v>38712</v>
      </c>
      <c r="G14" s="48">
        <f t="shared" si="1"/>
        <v>38712</v>
      </c>
      <c r="H14" s="46" t="s">
        <v>32</v>
      </c>
      <c r="I14" s="46" t="s">
        <v>33</v>
      </c>
      <c r="J14" s="48"/>
      <c r="K14" s="47"/>
      <c r="L14"/>
      <c r="M14"/>
      <c r="N14"/>
      <c r="O14"/>
      <c r="P14"/>
      <c r="Q14"/>
      <c r="R14"/>
      <c r="S14"/>
      <c r="T14"/>
      <c r="U14"/>
      <c r="V14"/>
      <c r="W14"/>
      <c r="X14"/>
      <c r="Y14"/>
      <c r="Z14"/>
      <c r="AA14"/>
      <c r="AB14"/>
      <c r="AC14"/>
      <c r="AD14"/>
      <c r="AE14"/>
      <c r="AF14"/>
      <c r="AG14"/>
      <c r="AH14"/>
      <c r="AI14"/>
      <c r="AJ14"/>
      <c r="AK14"/>
      <c r="AL14"/>
      <c r="AM14"/>
      <c r="AN14"/>
      <c r="AO14"/>
      <c r="AP14"/>
      <c r="AQ14"/>
      <c r="AR14"/>
      <c r="AS14"/>
      <c r="AT14"/>
      <c r="AU14"/>
      <c r="AV14"/>
      <c r="AW14"/>
      <c r="AX14"/>
      <c r="AY14"/>
      <c r="AZ14"/>
      <c r="BA14"/>
      <c r="BB14"/>
      <c r="BC14"/>
      <c r="BD14"/>
      <c r="BE14"/>
      <c r="BF14"/>
      <c r="BG14"/>
      <c r="BH14"/>
      <c r="BI14"/>
      <c r="BJ14"/>
      <c r="BK14"/>
      <c r="BL14"/>
      <c r="BM14"/>
      <c r="BN14"/>
      <c r="BO14"/>
      <c r="BP14"/>
      <c r="BQ14"/>
      <c r="BR14"/>
      <c r="BS14"/>
      <c r="BT14"/>
      <c r="BU14"/>
      <c r="BV14"/>
      <c r="BW14"/>
      <c r="BX14"/>
      <c r="BY14"/>
      <c r="BZ14"/>
      <c r="CA14"/>
      <c r="CB14"/>
      <c r="CC14"/>
      <c r="CD14"/>
      <c r="CE14"/>
      <c r="CF14"/>
      <c r="CG14"/>
      <c r="CH14"/>
      <c r="CI14"/>
      <c r="CJ14"/>
      <c r="CK14"/>
      <c r="CL14"/>
      <c r="CM14"/>
      <c r="CN14"/>
      <c r="CO14"/>
      <c r="CP14"/>
      <c r="CQ14"/>
      <c r="CR14"/>
      <c r="CS14"/>
      <c r="CT14"/>
      <c r="CU14"/>
      <c r="CV14"/>
      <c r="CW14"/>
      <c r="CX14"/>
      <c r="CY14"/>
      <c r="CZ14"/>
      <c r="DA14"/>
      <c r="DB14"/>
      <c r="DC14"/>
    </row>
    <row r="15" spans="1:107" s="46" customFormat="1">
      <c r="A15" s="46" t="s">
        <v>325</v>
      </c>
      <c r="B15" s="46" t="s">
        <v>121</v>
      </c>
      <c r="C15" s="46">
        <v>192</v>
      </c>
      <c r="D15" s="46" t="s">
        <v>105</v>
      </c>
      <c r="E15" s="48">
        <v>0</v>
      </c>
      <c r="F15" s="48">
        <v>17116.8</v>
      </c>
      <c r="G15" s="48">
        <f t="shared" si="1"/>
        <v>17116.8</v>
      </c>
      <c r="H15" s="46" t="s">
        <v>32</v>
      </c>
      <c r="I15" s="46" t="s">
        <v>33</v>
      </c>
      <c r="J15" s="48"/>
      <c r="K15" s="47"/>
      <c r="L15"/>
      <c r="M15"/>
      <c r="N15"/>
      <c r="O15"/>
      <c r="P15"/>
      <c r="Q15"/>
      <c r="R15"/>
      <c r="S15"/>
      <c r="T15"/>
      <c r="U15"/>
      <c r="V15"/>
      <c r="W15"/>
      <c r="X15"/>
      <c r="Y15"/>
      <c r="Z15"/>
      <c r="AA15"/>
      <c r="AB15"/>
      <c r="AC15"/>
      <c r="AD15"/>
      <c r="AE15"/>
      <c r="AF15"/>
      <c r="AG15"/>
      <c r="AH15"/>
      <c r="AI15"/>
      <c r="AJ15"/>
      <c r="AK15"/>
      <c r="AL15"/>
      <c r="AM15"/>
      <c r="AN15"/>
      <c r="AO15"/>
      <c r="AP15"/>
      <c r="AQ15"/>
      <c r="AR15"/>
      <c r="AS15"/>
      <c r="AT15"/>
      <c r="AU15"/>
      <c r="AV15"/>
      <c r="AW15"/>
      <c r="AX15"/>
      <c r="AY15"/>
      <c r="AZ15"/>
      <c r="BA15"/>
      <c r="BB15"/>
      <c r="BC15"/>
      <c r="BD15"/>
      <c r="BE15"/>
      <c r="BF15"/>
      <c r="BG15"/>
      <c r="BH15"/>
      <c r="BI15"/>
      <c r="BJ15"/>
      <c r="BK15"/>
      <c r="BL15"/>
      <c r="BM15"/>
      <c r="BN15"/>
      <c r="BO15"/>
      <c r="BP15"/>
      <c r="BQ15"/>
      <c r="BR15"/>
      <c r="BS15"/>
      <c r="BT15"/>
      <c r="BU15"/>
      <c r="BV15"/>
      <c r="BW15"/>
      <c r="BX15"/>
      <c r="BY15"/>
      <c r="BZ15"/>
      <c r="CA15"/>
      <c r="CB15"/>
      <c r="CC15"/>
      <c r="CD15"/>
      <c r="CE15"/>
      <c r="CF15"/>
      <c r="CG15"/>
      <c r="CH15"/>
      <c r="CI15"/>
      <c r="CJ15"/>
      <c r="CK15"/>
      <c r="CL15"/>
      <c r="CM15"/>
      <c r="CN15"/>
      <c r="CO15"/>
      <c r="CP15"/>
      <c r="CQ15"/>
      <c r="CR15"/>
      <c r="CS15"/>
      <c r="CT15"/>
      <c r="CU15"/>
      <c r="CV15"/>
      <c r="CW15"/>
      <c r="CX15"/>
      <c r="CY15"/>
      <c r="CZ15"/>
      <c r="DA15"/>
      <c r="DB15"/>
      <c r="DC15"/>
    </row>
    <row r="16" spans="1:107" s="46" customFormat="1">
      <c r="A16" s="46" t="s">
        <v>325</v>
      </c>
      <c r="B16" s="46" t="s">
        <v>121</v>
      </c>
      <c r="C16" s="46">
        <v>192</v>
      </c>
      <c r="D16" s="46" t="s">
        <v>225</v>
      </c>
      <c r="E16" s="48">
        <v>0</v>
      </c>
      <c r="F16" s="48">
        <v>15484.8</v>
      </c>
      <c r="G16" s="48">
        <f t="shared" si="1"/>
        <v>15484.8</v>
      </c>
      <c r="H16" s="46" t="s">
        <v>32</v>
      </c>
      <c r="I16" s="46" t="s">
        <v>33</v>
      </c>
      <c r="J16" s="48"/>
      <c r="K16" s="47"/>
      <c r="L16"/>
      <c r="M16"/>
      <c r="N16"/>
      <c r="O16"/>
      <c r="P16"/>
      <c r="Q16"/>
      <c r="R16"/>
      <c r="S16"/>
      <c r="T16"/>
      <c r="U16"/>
      <c r="V16"/>
      <c r="W16"/>
      <c r="X16"/>
      <c r="Y16"/>
      <c r="Z16"/>
      <c r="AA16"/>
      <c r="AB16"/>
      <c r="AC16"/>
      <c r="AD16"/>
      <c r="AE16"/>
      <c r="AF16"/>
      <c r="AG16"/>
      <c r="AH16"/>
      <c r="AI16"/>
      <c r="AJ16"/>
      <c r="AK16"/>
      <c r="AL16"/>
      <c r="AM16"/>
      <c r="AN16"/>
      <c r="AO16"/>
      <c r="AP16"/>
      <c r="AQ16"/>
      <c r="AR16"/>
      <c r="AS16"/>
      <c r="AT16"/>
      <c r="AU16"/>
      <c r="AV16"/>
      <c r="AW16"/>
      <c r="AX16"/>
      <c r="AY16"/>
      <c r="AZ16"/>
      <c r="BA16"/>
      <c r="BB16"/>
      <c r="BC16"/>
      <c r="BD16"/>
      <c r="BE16"/>
      <c r="BF16"/>
      <c r="BG16"/>
      <c r="BH16"/>
      <c r="BI16"/>
      <c r="BJ16"/>
      <c r="BK16"/>
      <c r="BL16"/>
      <c r="BM16"/>
      <c r="BN16"/>
      <c r="BO16"/>
      <c r="BP16"/>
      <c r="BQ16"/>
      <c r="BR16"/>
      <c r="BS16"/>
      <c r="BT16"/>
      <c r="BU16"/>
      <c r="BV16"/>
      <c r="BW16"/>
      <c r="BX16"/>
      <c r="BY16"/>
      <c r="BZ16"/>
      <c r="CA16"/>
      <c r="CB16"/>
      <c r="CC16"/>
      <c r="CD16"/>
      <c r="CE16"/>
      <c r="CF16"/>
      <c r="CG16"/>
      <c r="CH16"/>
      <c r="CI16"/>
      <c r="CJ16"/>
      <c r="CK16"/>
      <c r="CL16"/>
      <c r="CM16"/>
      <c r="CN16"/>
      <c r="CO16"/>
      <c r="CP16"/>
      <c r="CQ16"/>
      <c r="CR16"/>
      <c r="CS16"/>
      <c r="CT16"/>
      <c r="CU16"/>
      <c r="CV16"/>
      <c r="CW16"/>
      <c r="CX16"/>
      <c r="CY16"/>
      <c r="CZ16"/>
      <c r="DA16"/>
      <c r="DB16"/>
      <c r="DC16"/>
    </row>
    <row r="17" spans="1:107" s="46" customFormat="1">
      <c r="A17" s="46" t="s">
        <v>325</v>
      </c>
      <c r="B17" s="46" t="s">
        <v>234</v>
      </c>
      <c r="C17" s="46">
        <v>720</v>
      </c>
      <c r="D17" s="46" t="s">
        <v>105</v>
      </c>
      <c r="E17" s="48">
        <v>0</v>
      </c>
      <c r="F17" s="48">
        <v>64188</v>
      </c>
      <c r="G17" s="48">
        <f t="shared" si="1"/>
        <v>64188</v>
      </c>
      <c r="H17" s="46" t="s">
        <v>32</v>
      </c>
      <c r="I17" s="46" t="s">
        <v>57</v>
      </c>
      <c r="J17" s="48"/>
      <c r="K17" s="47"/>
      <c r="L17"/>
      <c r="M17"/>
      <c r="N17"/>
      <c r="O17"/>
      <c r="P17"/>
      <c r="Q17"/>
      <c r="R17"/>
      <c r="S17"/>
      <c r="T17"/>
      <c r="U17"/>
      <c r="V17"/>
      <c r="W17"/>
      <c r="X17"/>
      <c r="Y17"/>
      <c r="Z17"/>
      <c r="AA17"/>
      <c r="AB17"/>
      <c r="AC17"/>
      <c r="AD17"/>
      <c r="AE17"/>
      <c r="AF17"/>
      <c r="AG17"/>
      <c r="AH17"/>
      <c r="AI17"/>
      <c r="AJ17"/>
      <c r="AK17"/>
      <c r="AL17"/>
      <c r="AM17"/>
      <c r="AN17"/>
      <c r="AO17"/>
      <c r="AP17" s="147"/>
      <c r="AQ17" s="147"/>
      <c r="AR17" s="147"/>
      <c r="AS17" s="147"/>
      <c r="AT17" s="147"/>
      <c r="AU17" s="147"/>
      <c r="AV17" s="147"/>
      <c r="AW17" s="147"/>
      <c r="AX17" s="147"/>
      <c r="AY17" s="147"/>
      <c r="AZ17" s="147"/>
      <c r="BA17" s="147"/>
      <c r="BB17" s="147"/>
      <c r="BC17" s="147"/>
      <c r="BD17" s="147"/>
      <c r="BE17" s="147"/>
      <c r="BF17" s="147"/>
      <c r="BG17" s="147"/>
      <c r="BH17" s="147"/>
      <c r="BI17" s="147"/>
      <c r="BJ17" s="147"/>
      <c r="BK17" s="147"/>
      <c r="BL17" s="147"/>
      <c r="BM17" s="147"/>
      <c r="BN17" s="147"/>
      <c r="BO17"/>
      <c r="BP17"/>
      <c r="BQ17"/>
      <c r="BR17"/>
      <c r="BS17"/>
      <c r="BT17"/>
      <c r="BU17"/>
      <c r="BV17"/>
      <c r="BW17"/>
      <c r="BX17"/>
      <c r="BY17"/>
      <c r="BZ17"/>
      <c r="CA17"/>
      <c r="CB17"/>
      <c r="CC17"/>
      <c r="CD17"/>
      <c r="CE17"/>
      <c r="CF17"/>
      <c r="CG17"/>
      <c r="CH17"/>
      <c r="CI17"/>
      <c r="CJ17"/>
      <c r="CK17"/>
      <c r="CL17"/>
      <c r="CM17"/>
      <c r="CN17"/>
      <c r="CO17"/>
      <c r="CP17"/>
      <c r="CQ17"/>
      <c r="CR17"/>
      <c r="CS17"/>
      <c r="CT17"/>
      <c r="CU17"/>
      <c r="CV17"/>
      <c r="CW17"/>
      <c r="CX17"/>
      <c r="CY17"/>
      <c r="CZ17"/>
      <c r="DA17"/>
      <c r="DB17"/>
      <c r="DC17"/>
    </row>
    <row r="18" spans="1:107" s="46" customFormat="1">
      <c r="A18" s="46" t="s">
        <v>325</v>
      </c>
      <c r="B18" s="46" t="s">
        <v>234</v>
      </c>
      <c r="C18" s="46">
        <v>720</v>
      </c>
      <c r="D18" s="46" t="s">
        <v>225</v>
      </c>
      <c r="E18" s="48">
        <v>0</v>
      </c>
      <c r="F18" s="48">
        <v>58068</v>
      </c>
      <c r="G18" s="48">
        <f t="shared" si="1"/>
        <v>58068</v>
      </c>
      <c r="H18" s="46" t="s">
        <v>32</v>
      </c>
      <c r="I18" s="46" t="s">
        <v>57</v>
      </c>
      <c r="J18" s="48"/>
      <c r="K18" s="47"/>
      <c r="L18"/>
      <c r="M18"/>
      <c r="N18"/>
      <c r="O18"/>
      <c r="P18"/>
      <c r="Q18"/>
      <c r="R18"/>
      <c r="S18"/>
      <c r="T18"/>
      <c r="U18"/>
      <c r="V18"/>
      <c r="W18"/>
      <c r="X18"/>
      <c r="Y18"/>
      <c r="Z18"/>
      <c r="AA18"/>
      <c r="AB18"/>
      <c r="AC18"/>
      <c r="AD18"/>
      <c r="AE18"/>
      <c r="AF18"/>
      <c r="AG18"/>
      <c r="AH18"/>
      <c r="AI18"/>
      <c r="AJ18"/>
      <c r="AK18"/>
      <c r="AL18"/>
      <c r="AM18"/>
      <c r="AN18"/>
      <c r="AO18"/>
      <c r="AP18" s="147"/>
      <c r="AQ18" s="147"/>
      <c r="AR18" s="147"/>
      <c r="AS18" s="147"/>
      <c r="AT18" s="147"/>
      <c r="AU18" s="147"/>
      <c r="AV18" s="147"/>
      <c r="AW18" s="147"/>
      <c r="AX18" s="147"/>
      <c r="AY18" s="147"/>
      <c r="AZ18" s="147"/>
      <c r="BA18" s="147"/>
      <c r="BB18" s="147"/>
      <c r="BC18" s="147"/>
      <c r="BD18" s="147"/>
      <c r="BE18" s="147"/>
      <c r="BF18" s="147"/>
      <c r="BG18" s="147"/>
      <c r="BH18" s="147"/>
      <c r="BI18" s="147"/>
      <c r="BJ18" s="147"/>
      <c r="BK18" s="147"/>
      <c r="BL18" s="147"/>
      <c r="BM18" s="147"/>
      <c r="BN18" s="147"/>
      <c r="BO18"/>
      <c r="BP18"/>
      <c r="BQ18"/>
      <c r="BR18"/>
      <c r="BS18"/>
      <c r="BT18"/>
      <c r="BU18"/>
      <c r="BV18"/>
      <c r="BW18"/>
      <c r="BX18"/>
      <c r="BY18"/>
      <c r="BZ18"/>
      <c r="CA18"/>
      <c r="CB18"/>
      <c r="CC18"/>
      <c r="CD18"/>
      <c r="CE18"/>
      <c r="CF18"/>
      <c r="CG18"/>
      <c r="CH18"/>
      <c r="CI18"/>
      <c r="CJ18"/>
      <c r="CK18"/>
      <c r="CL18"/>
      <c r="CM18"/>
      <c r="CN18"/>
      <c r="CO18"/>
      <c r="CP18"/>
      <c r="CQ18"/>
      <c r="CR18"/>
      <c r="CS18"/>
      <c r="CT18"/>
      <c r="CU18"/>
      <c r="CV18"/>
      <c r="CW18"/>
      <c r="CX18"/>
      <c r="CY18"/>
      <c r="CZ18"/>
      <c r="DA18"/>
      <c r="DB18"/>
      <c r="DC18"/>
    </row>
    <row r="19" spans="1:107" s="54" customFormat="1" ht="15">
      <c r="A19" s="165" t="s">
        <v>326</v>
      </c>
      <c r="B19" s="165" t="s">
        <v>123</v>
      </c>
      <c r="C19" s="165">
        <f>SUM(C20:C24)</f>
        <v>90</v>
      </c>
      <c r="E19" s="56"/>
      <c r="F19" s="56"/>
      <c r="G19" s="56"/>
      <c r="J19" s="56">
        <f>SUM(G20:G24)</f>
        <v>9319.5</v>
      </c>
      <c r="K19" s="55"/>
      <c r="L19" s="142"/>
      <c r="M19" s="142"/>
      <c r="N19" s="142"/>
      <c r="O19" s="142"/>
      <c r="P19" s="142"/>
      <c r="Q19" s="142"/>
      <c r="R19" s="142"/>
      <c r="S19" s="142"/>
      <c r="T19" s="142"/>
      <c r="U19" s="142"/>
      <c r="V19" s="142"/>
      <c r="W19" s="142"/>
      <c r="X19" s="142"/>
      <c r="Y19" s="142"/>
      <c r="Z19" s="142"/>
      <c r="AA19" s="142"/>
      <c r="AB19" s="142"/>
      <c r="AC19" s="142"/>
      <c r="AD19" s="142"/>
      <c r="AE19" s="142"/>
      <c r="AF19" s="142"/>
      <c r="AG19" s="142"/>
      <c r="AH19" s="142"/>
      <c r="AI19" s="142"/>
      <c r="AJ19" s="142"/>
      <c r="AK19" s="142"/>
      <c r="AL19" s="142"/>
      <c r="AM19" s="142"/>
      <c r="AN19" s="142"/>
      <c r="AO19" s="142"/>
      <c r="AP19" s="142"/>
      <c r="AQ19" s="142"/>
      <c r="AR19" s="142"/>
      <c r="AS19" s="142"/>
      <c r="AT19" s="142"/>
      <c r="AU19" s="142"/>
      <c r="AV19" s="142"/>
      <c r="AW19" s="142"/>
      <c r="AX19" s="142"/>
      <c r="AY19" s="142"/>
      <c r="AZ19" s="142"/>
      <c r="BA19" s="142"/>
      <c r="BB19" s="142"/>
      <c r="BC19" s="142"/>
      <c r="BD19" s="142"/>
      <c r="BE19" s="142"/>
      <c r="BF19" s="142"/>
      <c r="BG19" s="142"/>
      <c r="BH19" s="142"/>
      <c r="BI19" s="142"/>
      <c r="BJ19" s="142"/>
      <c r="BK19" s="142"/>
      <c r="BL19" s="142"/>
      <c r="BM19" s="142"/>
      <c r="BN19" s="142"/>
      <c r="BO19" s="57"/>
      <c r="BP19" s="57"/>
      <c r="BQ19" s="57"/>
      <c r="BR19" s="57"/>
      <c r="BS19" s="57"/>
      <c r="BT19" s="57"/>
      <c r="BU19" s="57"/>
      <c r="BV19" s="57"/>
      <c r="BW19" s="57"/>
      <c r="BX19" s="57"/>
      <c r="BY19" s="57"/>
      <c r="BZ19" s="57"/>
      <c r="CA19" s="57"/>
      <c r="CB19" s="57"/>
      <c r="CC19" s="57"/>
      <c r="CD19" s="57"/>
      <c r="CE19" s="57"/>
      <c r="CF19" s="57"/>
      <c r="CG19" s="57"/>
      <c r="CH19" s="57"/>
      <c r="CI19" s="57"/>
      <c r="CJ19" s="57"/>
      <c r="CK19" s="57"/>
      <c r="CL19" s="57"/>
      <c r="CM19" s="57"/>
      <c r="CN19" s="57"/>
      <c r="CO19" s="57"/>
      <c r="CP19" s="57"/>
      <c r="CQ19" s="57"/>
      <c r="CR19" s="57"/>
      <c r="CS19" s="57"/>
      <c r="CT19" s="57"/>
      <c r="CU19" s="57"/>
      <c r="CV19" s="57"/>
      <c r="CW19" s="57"/>
      <c r="CX19" s="57"/>
      <c r="CY19" s="57"/>
      <c r="CZ19" s="57"/>
      <c r="DA19" s="57"/>
      <c r="DB19" s="57"/>
      <c r="DC19" s="57"/>
    </row>
    <row r="20" spans="1:107" s="46" customFormat="1">
      <c r="A20" s="46" t="s">
        <v>326</v>
      </c>
      <c r="B20" s="46" t="s">
        <v>235</v>
      </c>
      <c r="C20" s="46">
        <v>39</v>
      </c>
      <c r="D20" s="46" t="s">
        <v>103</v>
      </c>
      <c r="E20" s="48">
        <v>0</v>
      </c>
      <c r="F20" s="48">
        <v>4038.45</v>
      </c>
      <c r="G20" s="48">
        <f t="shared" ref="G20:G83" si="2">E20+F20</f>
        <v>4038.45</v>
      </c>
      <c r="H20" s="46" t="s">
        <v>32</v>
      </c>
      <c r="I20" s="46" t="s">
        <v>57</v>
      </c>
      <c r="J20" s="48"/>
      <c r="K20" s="47"/>
      <c r="L20" s="147"/>
      <c r="M20" s="147"/>
      <c r="N20" s="147"/>
      <c r="O20" s="147"/>
      <c r="P20" s="147"/>
      <c r="Q20" s="147"/>
      <c r="R20" s="147"/>
      <c r="S20" s="147"/>
      <c r="T20" s="147"/>
      <c r="U20" s="147"/>
      <c r="V20" s="147"/>
      <c r="W20" s="147"/>
      <c r="X20" s="147"/>
      <c r="Y20" s="147"/>
      <c r="Z20" s="147"/>
      <c r="AA20" s="147"/>
      <c r="AB20" s="147"/>
      <c r="AC20" s="147"/>
      <c r="AD20" s="147"/>
      <c r="AE20" s="147"/>
      <c r="AF20" s="147"/>
      <c r="AG20" s="147"/>
      <c r="AH20" s="147"/>
      <c r="AI20" s="147"/>
      <c r="AJ20" s="147"/>
      <c r="AK20" s="147"/>
      <c r="AL20" s="147"/>
      <c r="AM20" s="147"/>
      <c r="AN20" s="147"/>
      <c r="AO20" s="147"/>
      <c r="AP20" s="147"/>
      <c r="AQ20" s="147"/>
      <c r="AR20" s="147"/>
      <c r="AS20" s="147"/>
      <c r="AT20" s="147"/>
      <c r="AU20" s="147"/>
      <c r="AV20" s="147"/>
      <c r="AW20" s="147"/>
      <c r="AX20" s="147"/>
      <c r="AY20" s="147"/>
      <c r="AZ20" s="147"/>
      <c r="BA20" s="147"/>
      <c r="BB20" s="147"/>
      <c r="BC20" s="147"/>
      <c r="BD20" s="147"/>
      <c r="BE20" s="147"/>
      <c r="BF20" s="147"/>
      <c r="BG20" s="147"/>
      <c r="BH20" s="147"/>
      <c r="BI20" s="147"/>
      <c r="BJ20" s="147"/>
      <c r="BK20" s="147"/>
      <c r="BL20" s="147"/>
      <c r="BM20" s="147"/>
      <c r="BN20" s="147"/>
      <c r="BO20"/>
      <c r="BP20"/>
      <c r="BQ20"/>
      <c r="BR20" s="52"/>
      <c r="BS20" s="52"/>
      <c r="BT20" s="52"/>
      <c r="BU20" s="52"/>
      <c r="BV20" s="52"/>
      <c r="BW20" s="52"/>
      <c r="BX20" s="52"/>
      <c r="BY20" s="52"/>
      <c r="BZ20" s="52"/>
      <c r="CA20" s="52"/>
      <c r="CB20" s="52"/>
      <c r="CC20" s="52"/>
      <c r="CD20" s="52"/>
      <c r="CE20" s="52"/>
      <c r="CF20" s="52"/>
      <c r="CG20" s="52"/>
      <c r="CH20" s="52"/>
      <c r="CI20" s="52"/>
      <c r="CJ20" s="52"/>
      <c r="CK20" s="52"/>
      <c r="CL20" s="52"/>
      <c r="CM20" s="52"/>
      <c r="CN20" s="52"/>
      <c r="CO20" s="52"/>
      <c r="CP20" s="52"/>
      <c r="CQ20" s="52"/>
      <c r="CR20" s="52"/>
      <c r="CS20" s="52"/>
      <c r="CT20" s="52"/>
      <c r="CU20" s="52"/>
      <c r="CV20" s="52"/>
      <c r="CW20" s="52"/>
      <c r="CX20" s="52"/>
      <c r="CY20" s="52"/>
      <c r="CZ20" s="52"/>
      <c r="DA20" s="52"/>
      <c r="DB20" s="52"/>
      <c r="DC20" s="52"/>
    </row>
    <row r="21" spans="1:107" s="46" customFormat="1">
      <c r="A21" s="46" t="s">
        <v>326</v>
      </c>
      <c r="B21" s="46" t="s">
        <v>235</v>
      </c>
      <c r="C21" s="46">
        <v>39</v>
      </c>
      <c r="D21" s="46" t="s">
        <v>239</v>
      </c>
      <c r="E21" s="48">
        <v>0</v>
      </c>
      <c r="F21" s="48">
        <v>4038.45</v>
      </c>
      <c r="G21" s="48">
        <f t="shared" si="2"/>
        <v>4038.45</v>
      </c>
      <c r="H21" s="46" t="s">
        <v>32</v>
      </c>
      <c r="I21" s="46" t="s">
        <v>57</v>
      </c>
      <c r="J21" s="48"/>
      <c r="K21" s="47"/>
      <c r="L21" s="147"/>
      <c r="M21" s="147"/>
      <c r="N21" s="147"/>
      <c r="O21" s="147"/>
      <c r="P21" s="147"/>
      <c r="Q21" s="147"/>
      <c r="R21" s="147"/>
      <c r="S21" s="147"/>
      <c r="T21" s="147"/>
      <c r="U21" s="147"/>
      <c r="V21" s="147"/>
      <c r="W21" s="147"/>
      <c r="X21" s="147"/>
      <c r="Y21" s="147"/>
      <c r="Z21" s="147"/>
      <c r="AA21" s="147"/>
      <c r="AB21" s="147"/>
      <c r="AC21" s="147"/>
      <c r="AD21" s="147"/>
      <c r="AE21" s="147"/>
      <c r="AF21" s="147"/>
      <c r="AG21" s="147"/>
      <c r="AH21" s="147"/>
      <c r="AI21" s="147"/>
      <c r="AJ21" s="147"/>
      <c r="AK21" s="147"/>
      <c r="AL21" s="147"/>
      <c r="AM21" s="147"/>
      <c r="AN21" s="147"/>
      <c r="AO21" s="147"/>
      <c r="AP21" s="147"/>
      <c r="AQ21" s="147"/>
      <c r="AR21" s="147"/>
      <c r="AS21" s="147"/>
      <c r="AT21" s="147"/>
      <c r="AU21" s="147"/>
      <c r="AV21" s="147"/>
      <c r="AW21" s="147"/>
      <c r="AX21" s="147"/>
      <c r="AY21" s="147"/>
      <c r="AZ21" s="147"/>
      <c r="BA21" s="147"/>
      <c r="BB21" s="147"/>
      <c r="BC21" s="147"/>
      <c r="BD21" s="147"/>
      <c r="BE21" s="147"/>
      <c r="BF21" s="147"/>
      <c r="BG21" s="147"/>
      <c r="BH21" s="147"/>
      <c r="BI21" s="147"/>
      <c r="BJ21" s="147"/>
      <c r="BK21" s="147"/>
      <c r="BL21" s="147"/>
      <c r="BM21" s="147"/>
      <c r="BN21" s="147"/>
      <c r="BO21"/>
      <c r="BP21"/>
      <c r="BQ21"/>
      <c r="BR21" s="52"/>
      <c r="BS21" s="52"/>
      <c r="BT21" s="52"/>
      <c r="BU21" s="52"/>
      <c r="BV21" s="52"/>
      <c r="BW21" s="52"/>
      <c r="BX21" s="52"/>
      <c r="BY21" s="52"/>
      <c r="BZ21" s="52"/>
      <c r="CA21" s="52"/>
      <c r="CB21" s="52"/>
      <c r="CC21" s="52"/>
      <c r="CD21" s="52"/>
      <c r="CE21" s="52"/>
      <c r="CF21" s="52"/>
      <c r="CG21" s="52"/>
      <c r="CH21" s="52"/>
      <c r="CI21" s="52"/>
      <c r="CJ21" s="52"/>
      <c r="CK21" s="52"/>
      <c r="CL21" s="52"/>
      <c r="CM21" s="52"/>
      <c r="CN21" s="52"/>
      <c r="CO21" s="52"/>
      <c r="CP21" s="52"/>
      <c r="CQ21" s="52"/>
      <c r="CR21" s="52"/>
      <c r="CS21" s="52"/>
      <c r="CT21" s="52"/>
      <c r="CU21" s="52"/>
      <c r="CV21" s="52"/>
      <c r="CW21" s="52"/>
      <c r="CX21" s="52"/>
      <c r="CY21" s="52"/>
      <c r="CZ21" s="52"/>
      <c r="DA21" s="52"/>
      <c r="DB21" s="52"/>
      <c r="DC21" s="52"/>
    </row>
    <row r="22" spans="1:107" s="46" customFormat="1">
      <c r="A22" s="46" t="s">
        <v>326</v>
      </c>
      <c r="B22" s="46" t="s">
        <v>236</v>
      </c>
      <c r="C22" s="46">
        <v>5</v>
      </c>
      <c r="D22" s="46" t="s">
        <v>103</v>
      </c>
      <c r="E22" s="48">
        <v>0</v>
      </c>
      <c r="F22" s="48">
        <v>517.75</v>
      </c>
      <c r="G22" s="48">
        <f t="shared" si="2"/>
        <v>517.75</v>
      </c>
      <c r="H22" s="46" t="s">
        <v>32</v>
      </c>
      <c r="I22" s="46" t="s">
        <v>57</v>
      </c>
      <c r="J22" s="48"/>
      <c r="K22" s="47"/>
      <c r="L22" s="147"/>
      <c r="M22" s="147"/>
      <c r="N22" s="147"/>
      <c r="O22" s="147"/>
      <c r="P22" s="147"/>
      <c r="Q22" s="147"/>
      <c r="R22" s="147"/>
      <c r="S22" s="147"/>
      <c r="T22" s="147"/>
      <c r="U22" s="147"/>
      <c r="V22" s="147"/>
      <c r="W22" s="147"/>
      <c r="X22" s="147"/>
      <c r="Y22" s="147"/>
      <c r="Z22" s="147"/>
      <c r="AA22" s="147"/>
      <c r="AB22" s="147"/>
      <c r="AC22" s="147"/>
      <c r="AD22" s="147"/>
      <c r="AE22" s="147"/>
      <c r="AF22" s="147"/>
      <c r="AG22" s="147"/>
      <c r="AH22" s="147"/>
      <c r="AI22" s="147"/>
      <c r="AJ22" s="147"/>
      <c r="AK22" s="147"/>
      <c r="AL22" s="147"/>
      <c r="AM22" s="147"/>
      <c r="AN22" s="147"/>
      <c r="AO22" s="147"/>
      <c r="AP22" s="147"/>
      <c r="AQ22" s="147"/>
      <c r="AR22" s="147"/>
      <c r="AS22" s="147"/>
      <c r="AT22" s="147"/>
      <c r="AU22" s="147"/>
      <c r="AV22" s="147"/>
      <c r="AW22" s="147"/>
      <c r="AX22" s="147"/>
      <c r="AY22" s="147"/>
      <c r="AZ22" s="147"/>
      <c r="BA22" s="147"/>
      <c r="BB22" s="147"/>
      <c r="BC22" s="147"/>
      <c r="BD22" s="147"/>
      <c r="BE22" s="147"/>
      <c r="BF22" s="147"/>
      <c r="BG22" s="147"/>
      <c r="BH22" s="147"/>
      <c r="BI22" s="147"/>
      <c r="BJ22" s="147"/>
      <c r="BK22" s="147"/>
      <c r="BL22" s="147"/>
      <c r="BM22" s="147"/>
      <c r="BN22" s="147"/>
      <c r="BO22"/>
      <c r="BP22"/>
      <c r="BQ22"/>
      <c r="BR22" s="52"/>
      <c r="BS22" s="52"/>
      <c r="BT22" s="52"/>
      <c r="BU22" s="52"/>
      <c r="BV22" s="52"/>
      <c r="BW22" s="52"/>
      <c r="BX22" s="52"/>
      <c r="BY22" s="52"/>
      <c r="BZ22" s="52"/>
      <c r="CA22" s="52"/>
      <c r="CB22" s="52"/>
      <c r="CC22" s="52"/>
      <c r="CD22" s="52"/>
      <c r="CE22" s="52"/>
      <c r="CF22" s="52"/>
      <c r="CG22" s="52"/>
      <c r="CH22" s="52"/>
      <c r="CI22" s="52"/>
      <c r="CJ22" s="52"/>
      <c r="CK22" s="52"/>
      <c r="CL22" s="52"/>
      <c r="CM22" s="52"/>
      <c r="CN22" s="52"/>
      <c r="CO22" s="52"/>
      <c r="CP22" s="52"/>
      <c r="CQ22" s="52"/>
      <c r="CR22" s="52"/>
      <c r="CS22" s="52"/>
      <c r="CT22" s="52"/>
      <c r="CU22" s="52"/>
      <c r="CV22" s="52"/>
      <c r="CW22" s="52"/>
      <c r="CX22" s="52"/>
      <c r="CY22" s="52"/>
      <c r="CZ22" s="52"/>
      <c r="DA22" s="52"/>
      <c r="DB22" s="52"/>
      <c r="DC22" s="52"/>
    </row>
    <row r="23" spans="1:107" s="46" customFormat="1">
      <c r="A23" s="46" t="s">
        <v>326</v>
      </c>
      <c r="B23" s="46" t="s">
        <v>237</v>
      </c>
      <c r="C23" s="46">
        <v>2</v>
      </c>
      <c r="D23" s="46" t="s">
        <v>103</v>
      </c>
      <c r="E23" s="48">
        <v>0</v>
      </c>
      <c r="F23" s="48">
        <v>207.1</v>
      </c>
      <c r="G23" s="48">
        <f t="shared" si="2"/>
        <v>207.1</v>
      </c>
      <c r="H23" s="46" t="s">
        <v>32</v>
      </c>
      <c r="I23" s="46" t="s">
        <v>57</v>
      </c>
      <c r="J23" s="48"/>
      <c r="K23" s="47"/>
      <c r="L23" s="147"/>
      <c r="M23" s="147"/>
      <c r="N23" s="147"/>
      <c r="O23" s="147"/>
      <c r="P23" s="147"/>
      <c r="Q23" s="147"/>
      <c r="R23" s="147"/>
      <c r="S23" s="147"/>
      <c r="T23" s="147"/>
      <c r="U23" s="147"/>
      <c r="V23" s="147"/>
      <c r="W23" s="147"/>
      <c r="X23" s="147"/>
      <c r="Y23" s="147"/>
      <c r="Z23" s="147"/>
      <c r="AA23" s="147"/>
      <c r="AB23" s="147"/>
      <c r="AC23" s="147"/>
      <c r="AD23" s="147"/>
      <c r="AE23" s="147"/>
      <c r="AF23" s="147"/>
      <c r="AG23" s="147"/>
      <c r="AH23" s="147"/>
      <c r="AI23" s="147"/>
      <c r="AJ23" s="147"/>
      <c r="AK23" s="147"/>
      <c r="AL23" s="147"/>
      <c r="AM23" s="147"/>
      <c r="AN23" s="147"/>
      <c r="AO23" s="147"/>
      <c r="AP23" s="147"/>
      <c r="AQ23" s="147"/>
      <c r="AR23" s="147"/>
      <c r="AS23" s="147"/>
      <c r="AT23" s="147"/>
      <c r="AU23" s="147"/>
      <c r="AV23" s="147"/>
      <c r="AW23" s="147"/>
      <c r="AX23" s="147"/>
      <c r="AY23" s="147"/>
      <c r="AZ23" s="147"/>
      <c r="BA23" s="147"/>
      <c r="BB23" s="147"/>
      <c r="BC23" s="147"/>
      <c r="BD23" s="147"/>
      <c r="BE23" s="147"/>
      <c r="BF23" s="147"/>
      <c r="BG23" s="147"/>
      <c r="BH23" s="147"/>
      <c r="BI23" s="147"/>
      <c r="BJ23" s="147"/>
      <c r="BK23" s="147"/>
      <c r="BL23" s="147"/>
      <c r="BM23" s="147"/>
      <c r="BN23" s="147"/>
      <c r="BO23"/>
      <c r="BP23"/>
      <c r="BQ23"/>
      <c r="BR23" s="52"/>
      <c r="BS23" s="52"/>
      <c r="BT23" s="52"/>
      <c r="BU23" s="52"/>
      <c r="BV23" s="52"/>
      <c r="BW23" s="52"/>
      <c r="BX23" s="52"/>
      <c r="BY23" s="52"/>
      <c r="BZ23" s="52"/>
      <c r="CA23" s="52"/>
      <c r="CB23" s="52"/>
      <c r="CC23" s="52"/>
      <c r="CD23" s="52"/>
      <c r="CE23" s="52"/>
      <c r="CF23" s="52"/>
      <c r="CG23" s="52"/>
      <c r="CH23" s="52"/>
      <c r="CI23" s="52"/>
      <c r="CJ23" s="52"/>
      <c r="CK23" s="52"/>
      <c r="CL23" s="52"/>
      <c r="CM23" s="52"/>
      <c r="CN23" s="52"/>
      <c r="CO23" s="52"/>
      <c r="CP23" s="52"/>
      <c r="CQ23" s="52"/>
      <c r="CR23" s="52"/>
      <c r="CS23" s="52"/>
      <c r="CT23" s="52"/>
      <c r="CU23" s="52"/>
      <c r="CV23" s="52"/>
      <c r="CW23" s="52"/>
      <c r="CX23" s="52"/>
      <c r="CY23" s="52"/>
      <c r="CZ23" s="52"/>
      <c r="DA23" s="52"/>
      <c r="DB23" s="52"/>
      <c r="DC23" s="52"/>
    </row>
    <row r="24" spans="1:107" s="46" customFormat="1">
      <c r="A24" s="46" t="s">
        <v>326</v>
      </c>
      <c r="B24" s="46" t="s">
        <v>238</v>
      </c>
      <c r="C24" s="46">
        <v>5</v>
      </c>
      <c r="D24" s="46" t="s">
        <v>103</v>
      </c>
      <c r="E24" s="48">
        <v>0</v>
      </c>
      <c r="F24" s="48">
        <v>517.75</v>
      </c>
      <c r="G24" s="48">
        <f t="shared" si="2"/>
        <v>517.75</v>
      </c>
      <c r="H24" s="46" t="s">
        <v>32</v>
      </c>
      <c r="I24" s="46" t="s">
        <v>57</v>
      </c>
      <c r="J24" s="48"/>
      <c r="K24" s="47"/>
      <c r="L24" s="147"/>
      <c r="M24" s="147"/>
      <c r="N24" s="147"/>
      <c r="O24" s="147"/>
      <c r="P24" s="147"/>
      <c r="Q24" s="147"/>
      <c r="R24" s="147"/>
      <c r="S24" s="147"/>
      <c r="T24" s="147"/>
      <c r="U24" s="147"/>
      <c r="V24" s="147"/>
      <c r="W24" s="147"/>
      <c r="X24" s="147"/>
      <c r="Y24" s="147"/>
      <c r="Z24" s="147"/>
      <c r="AA24" s="147"/>
      <c r="AB24" s="147"/>
      <c r="AC24" s="147"/>
      <c r="AD24" s="147"/>
      <c r="AE24" s="147"/>
      <c r="AF24" s="147"/>
      <c r="AG24" s="147"/>
      <c r="AH24" s="147"/>
      <c r="AI24" s="147"/>
      <c r="AJ24" s="147"/>
      <c r="AK24" s="147"/>
      <c r="AL24" s="147"/>
      <c r="AM24" s="147"/>
      <c r="AN24" s="147"/>
      <c r="AO24" s="147"/>
      <c r="AP24" s="147"/>
      <c r="AQ24" s="147"/>
      <c r="AR24" s="147"/>
      <c r="AS24" s="147"/>
      <c r="AT24" s="147"/>
      <c r="AU24" s="147"/>
      <c r="AV24" s="147"/>
      <c r="AW24" s="147"/>
      <c r="AX24" s="147"/>
      <c r="AY24" s="147"/>
      <c r="AZ24" s="147"/>
      <c r="BA24" s="147"/>
      <c r="BB24" s="147"/>
      <c r="BC24" s="147"/>
      <c r="BD24" s="147"/>
      <c r="BE24" s="147"/>
      <c r="BF24" s="147"/>
      <c r="BG24" s="147"/>
      <c r="BH24" s="147"/>
      <c r="BI24" s="147"/>
      <c r="BJ24" s="147"/>
      <c r="BK24" s="147"/>
      <c r="BL24" s="147"/>
      <c r="BM24" s="147"/>
      <c r="BN24" s="147"/>
      <c r="BO24"/>
      <c r="BP24"/>
      <c r="BQ24"/>
      <c r="BR24" s="52"/>
      <c r="BS24" s="52"/>
      <c r="BT24" s="52"/>
      <c r="BU24" s="52"/>
      <c r="BV24" s="52"/>
      <c r="BW24" s="52"/>
      <c r="BX24" s="52"/>
      <c r="BY24" s="52"/>
      <c r="BZ24" s="52"/>
      <c r="CA24" s="52"/>
      <c r="CB24" s="52"/>
      <c r="CC24" s="52"/>
      <c r="CD24" s="52"/>
      <c r="CE24" s="52"/>
      <c r="CF24" s="52"/>
      <c r="CG24" s="52"/>
      <c r="CH24" s="52"/>
      <c r="CI24" s="52"/>
      <c r="CJ24" s="52"/>
      <c r="CK24" s="52"/>
      <c r="CL24" s="52"/>
      <c r="CM24" s="52"/>
      <c r="CN24" s="52"/>
      <c r="CO24" s="52"/>
      <c r="CP24" s="52"/>
      <c r="CQ24" s="52"/>
      <c r="CR24" s="52"/>
      <c r="CS24" s="52"/>
      <c r="CT24" s="52"/>
      <c r="CU24" s="52"/>
      <c r="CV24" s="52"/>
      <c r="CW24" s="52"/>
      <c r="CX24" s="52"/>
      <c r="CY24" s="52"/>
      <c r="CZ24" s="52"/>
      <c r="DA24" s="52"/>
      <c r="DB24" s="52"/>
      <c r="DC24" s="52"/>
    </row>
    <row r="25" spans="1:107" s="54" customFormat="1" ht="15">
      <c r="A25" s="165" t="s">
        <v>302</v>
      </c>
      <c r="B25" s="165" t="s">
        <v>126</v>
      </c>
      <c r="C25" s="165">
        <f>SUM(C26:C38)</f>
        <v>340</v>
      </c>
      <c r="E25" s="56"/>
      <c r="F25" s="56"/>
      <c r="G25" s="56"/>
      <c r="J25" s="56">
        <f>SUM(G26:G38)</f>
        <v>611551.20000000007</v>
      </c>
      <c r="K25" s="55"/>
      <c r="L25" s="142"/>
      <c r="M25" s="142"/>
      <c r="N25" s="142"/>
      <c r="O25" s="142"/>
      <c r="P25" s="142"/>
      <c r="Q25" s="142"/>
      <c r="R25" s="142"/>
      <c r="S25" s="142"/>
      <c r="T25" s="142"/>
      <c r="U25" s="142"/>
      <c r="V25" s="142"/>
      <c r="W25" s="142"/>
      <c r="X25" s="142"/>
      <c r="Y25" s="142"/>
      <c r="Z25" s="142"/>
      <c r="AA25" s="142"/>
      <c r="AB25" s="142"/>
      <c r="AC25" s="142"/>
      <c r="AD25" s="142"/>
      <c r="AE25" s="142"/>
      <c r="AF25" s="142"/>
      <c r="AG25" s="142"/>
      <c r="AH25" s="142"/>
      <c r="AI25" s="142"/>
      <c r="AJ25" s="142"/>
      <c r="AK25" s="142"/>
      <c r="AL25" s="142"/>
      <c r="AM25" s="142"/>
      <c r="AN25" s="142"/>
      <c r="AO25" s="142"/>
      <c r="AP25" s="142"/>
      <c r="AQ25" s="142"/>
      <c r="AR25" s="142"/>
      <c r="AS25" s="142"/>
      <c r="AT25" s="142"/>
      <c r="AU25" s="142"/>
      <c r="AV25" s="142"/>
      <c r="AW25" s="142"/>
      <c r="AX25" s="142"/>
      <c r="AY25" s="142"/>
      <c r="AZ25" s="142"/>
      <c r="BA25" s="142"/>
      <c r="BB25" s="142"/>
      <c r="BC25" s="142"/>
      <c r="BD25" s="142"/>
      <c r="BE25" s="142"/>
      <c r="BF25" s="142"/>
      <c r="BG25" s="142"/>
      <c r="BH25" s="142"/>
      <c r="BI25" s="142"/>
      <c r="BJ25" s="142"/>
      <c r="BK25" s="142"/>
      <c r="BL25" s="142"/>
      <c r="BM25" s="142"/>
      <c r="BN25" s="142"/>
      <c r="BO25" s="57"/>
      <c r="BP25" s="57"/>
      <c r="BQ25" s="57"/>
      <c r="BR25" s="57"/>
      <c r="BS25" s="57"/>
      <c r="BT25" s="57"/>
      <c r="BU25" s="57"/>
      <c r="BV25" s="57"/>
      <c r="BW25" s="57"/>
      <c r="BX25" s="57"/>
      <c r="BY25" s="57"/>
      <c r="BZ25" s="57"/>
      <c r="CA25" s="57"/>
      <c r="CB25" s="57"/>
      <c r="CC25" s="57"/>
      <c r="CD25" s="57"/>
      <c r="CE25" s="57"/>
      <c r="CF25" s="57"/>
      <c r="CG25" s="57"/>
      <c r="CH25" s="57"/>
      <c r="CI25" s="57"/>
      <c r="CJ25" s="57"/>
      <c r="CK25" s="57"/>
      <c r="CL25" s="57"/>
      <c r="CM25" s="57"/>
      <c r="CN25" s="57"/>
      <c r="CO25" s="57"/>
      <c r="CP25" s="57"/>
      <c r="CQ25" s="57"/>
      <c r="CR25" s="57"/>
      <c r="CS25" s="57"/>
      <c r="CT25" s="57"/>
      <c r="CU25" s="57"/>
      <c r="CV25" s="57"/>
      <c r="CW25" s="57"/>
      <c r="CX25" s="57"/>
      <c r="CY25" s="57"/>
      <c r="CZ25" s="57"/>
      <c r="DA25" s="57"/>
      <c r="DB25" s="57"/>
      <c r="DC25" s="57"/>
    </row>
    <row r="26" spans="1:107" s="46" customFormat="1">
      <c r="A26" s="46" t="s">
        <v>302</v>
      </c>
      <c r="B26" s="46" t="s">
        <v>240</v>
      </c>
      <c r="C26" s="46">
        <v>72</v>
      </c>
      <c r="D26" s="46" t="s">
        <v>105</v>
      </c>
      <c r="E26" s="48">
        <v>0</v>
      </c>
      <c r="F26" s="48">
        <v>6418.8</v>
      </c>
      <c r="G26" s="48">
        <f t="shared" si="2"/>
        <v>6418.8</v>
      </c>
      <c r="H26" s="46" t="s">
        <v>32</v>
      </c>
      <c r="I26" s="46" t="s">
        <v>57</v>
      </c>
      <c r="J26" s="48"/>
      <c r="K26" s="47"/>
      <c r="L26"/>
      <c r="M26"/>
      <c r="N26"/>
      <c r="O26"/>
      <c r="P26"/>
      <c r="Q26"/>
      <c r="R26"/>
      <c r="S26"/>
      <c r="T26"/>
      <c r="U26"/>
      <c r="V26"/>
      <c r="W26"/>
      <c r="X26"/>
      <c r="Y26"/>
      <c r="Z26"/>
      <c r="AA26"/>
      <c r="AB26"/>
      <c r="AC26"/>
      <c r="AD26"/>
      <c r="AE26"/>
      <c r="AF26"/>
      <c r="AG26"/>
      <c r="AH26"/>
      <c r="AI26"/>
      <c r="AJ26"/>
      <c r="AK26"/>
      <c r="AL26"/>
      <c r="AM26"/>
      <c r="AN26"/>
      <c r="AO26"/>
      <c r="AP26"/>
      <c r="AQ26"/>
      <c r="AR26"/>
      <c r="AS26"/>
      <c r="AT26"/>
      <c r="AU26"/>
      <c r="AV26"/>
      <c r="AW26"/>
      <c r="AX26"/>
      <c r="AY26"/>
      <c r="AZ26"/>
      <c r="BA26"/>
      <c r="BB26"/>
      <c r="BC26"/>
      <c r="BD26"/>
      <c r="BE26"/>
      <c r="BF26"/>
      <c r="BG26"/>
      <c r="BH26"/>
      <c r="BI26"/>
      <c r="BJ26"/>
      <c r="BK26"/>
      <c r="BL26"/>
      <c r="BM26"/>
      <c r="BN26"/>
      <c r="BO26"/>
      <c r="BP26"/>
      <c r="BQ26"/>
      <c r="BR26" s="52"/>
      <c r="BS26" s="52"/>
      <c r="BT26" s="52"/>
      <c r="BU26" s="52"/>
      <c r="BV26" s="52"/>
      <c r="BW26" s="52"/>
      <c r="BX26" s="52"/>
      <c r="BY26" s="52"/>
      <c r="BZ26" s="52"/>
      <c r="CA26" s="52"/>
      <c r="CB26" s="52"/>
      <c r="CC26" s="52"/>
      <c r="CD26" s="52"/>
      <c r="CE26" s="52"/>
      <c r="CF26" s="52"/>
      <c r="CG26" s="52"/>
      <c r="CH26" s="52"/>
      <c r="CI26" s="52"/>
      <c r="CJ26" s="52"/>
      <c r="CK26" s="52"/>
      <c r="CL26" s="52"/>
      <c r="CM26" s="52"/>
      <c r="CN26" s="52"/>
      <c r="CO26" s="52"/>
      <c r="CP26" s="52"/>
      <c r="CQ26" s="52"/>
      <c r="CR26" s="52"/>
      <c r="CS26" s="52"/>
      <c r="CT26" s="52"/>
      <c r="CU26" s="52"/>
      <c r="CV26" s="52"/>
      <c r="CW26" s="52"/>
      <c r="CX26" s="52"/>
      <c r="CY26" s="52"/>
      <c r="CZ26" s="52"/>
      <c r="DA26" s="52"/>
      <c r="DB26" s="52"/>
      <c r="DC26" s="52"/>
    </row>
    <row r="27" spans="1:107" s="46" customFormat="1">
      <c r="A27" s="46" t="s">
        <v>302</v>
      </c>
      <c r="B27" s="46" t="s">
        <v>240</v>
      </c>
      <c r="C27" s="46">
        <v>36</v>
      </c>
      <c r="D27" s="46" t="s">
        <v>103</v>
      </c>
      <c r="E27" s="48">
        <v>0</v>
      </c>
      <c r="F27" s="48">
        <v>3727.8</v>
      </c>
      <c r="G27" s="48">
        <f t="shared" si="2"/>
        <v>3727.8</v>
      </c>
      <c r="H27" s="46" t="s">
        <v>32</v>
      </c>
      <c r="I27" s="46" t="s">
        <v>57</v>
      </c>
      <c r="J27" s="48"/>
      <c r="K27" s="47"/>
      <c r="L27"/>
      <c r="M27"/>
      <c r="N27"/>
      <c r="O27"/>
      <c r="P27"/>
      <c r="Q27"/>
      <c r="R27"/>
      <c r="S27"/>
      <c r="T27"/>
      <c r="U27"/>
      <c r="V27"/>
      <c r="W27"/>
      <c r="X27"/>
      <c r="Y27"/>
      <c r="Z27"/>
      <c r="AA27"/>
      <c r="AB27"/>
      <c r="AC27"/>
      <c r="AD27"/>
      <c r="AE27"/>
      <c r="AF27"/>
      <c r="AG27"/>
      <c r="AH27"/>
      <c r="AI27"/>
      <c r="AJ27"/>
      <c r="AK27"/>
      <c r="AL27"/>
      <c r="AM27"/>
      <c r="AN27"/>
      <c r="AO27"/>
      <c r="AP27"/>
      <c r="AQ27"/>
      <c r="AR27"/>
      <c r="AS27"/>
      <c r="AT27"/>
      <c r="AU27"/>
      <c r="AV27"/>
      <c r="AW27"/>
      <c r="AX27"/>
      <c r="AY27"/>
      <c r="AZ27"/>
      <c r="BA27"/>
      <c r="BB27"/>
      <c r="BC27"/>
      <c r="BD27"/>
      <c r="BE27"/>
      <c r="BF27"/>
      <c r="BG27"/>
      <c r="BH27"/>
      <c r="BI27"/>
      <c r="BJ27"/>
      <c r="BK27"/>
      <c r="BL27"/>
      <c r="BM27"/>
      <c r="BN27"/>
      <c r="BO27"/>
      <c r="BP27"/>
      <c r="BQ27"/>
      <c r="BR27" s="52"/>
      <c r="BS27" s="52"/>
      <c r="BT27" s="52"/>
      <c r="BU27" s="52"/>
      <c r="BV27" s="52"/>
      <c r="BW27" s="52"/>
      <c r="BX27" s="52"/>
      <c r="BY27" s="52"/>
      <c r="BZ27" s="52"/>
      <c r="CA27" s="52"/>
      <c r="CB27" s="52"/>
      <c r="CC27" s="52"/>
      <c r="CD27" s="52"/>
      <c r="CE27" s="52"/>
      <c r="CF27" s="52"/>
      <c r="CG27" s="52"/>
      <c r="CH27" s="52"/>
      <c r="CI27" s="52"/>
      <c r="CJ27" s="52"/>
      <c r="CK27" s="52"/>
      <c r="CL27" s="52"/>
      <c r="CM27" s="52"/>
      <c r="CN27" s="52"/>
      <c r="CO27" s="52"/>
      <c r="CP27" s="52"/>
      <c r="CQ27" s="52"/>
      <c r="CR27" s="52"/>
      <c r="CS27" s="52"/>
      <c r="CT27" s="52"/>
      <c r="CU27" s="52"/>
      <c r="CV27" s="52"/>
      <c r="CW27" s="52"/>
      <c r="CX27" s="52"/>
      <c r="CY27" s="52"/>
      <c r="CZ27" s="52"/>
      <c r="DA27" s="52"/>
      <c r="DB27" s="52"/>
      <c r="DC27" s="52"/>
    </row>
    <row r="28" spans="1:107" s="46" customFormat="1">
      <c r="A28" s="46" t="s">
        <v>302</v>
      </c>
      <c r="B28" s="46" t="s">
        <v>240</v>
      </c>
      <c r="C28" s="46">
        <v>54</v>
      </c>
      <c r="D28" s="46" t="s">
        <v>217</v>
      </c>
      <c r="E28" s="48">
        <v>0</v>
      </c>
      <c r="F28" s="48">
        <v>4355.1000000000004</v>
      </c>
      <c r="G28" s="48">
        <f t="shared" si="2"/>
        <v>4355.1000000000004</v>
      </c>
      <c r="H28" s="46" t="s">
        <v>32</v>
      </c>
      <c r="I28" s="46" t="s">
        <v>57</v>
      </c>
      <c r="J28" s="48"/>
      <c r="K28" s="47"/>
      <c r="L28"/>
      <c r="M28"/>
      <c r="N28"/>
      <c r="O28"/>
      <c r="P28"/>
      <c r="Q28"/>
      <c r="R28"/>
      <c r="S28"/>
      <c r="T28"/>
      <c r="U28"/>
      <c r="V28"/>
      <c r="W28"/>
      <c r="X28"/>
      <c r="Y28"/>
      <c r="Z28"/>
      <c r="AA28"/>
      <c r="AB28"/>
      <c r="AC28"/>
      <c r="AD28"/>
      <c r="AE28"/>
      <c r="AF28"/>
      <c r="AG28"/>
      <c r="AH28"/>
      <c r="AI28"/>
      <c r="AJ28"/>
      <c r="AK28"/>
      <c r="AL28"/>
      <c r="AM28"/>
      <c r="AN28"/>
      <c r="AO28"/>
      <c r="AP28"/>
      <c r="AQ28"/>
      <c r="AR28"/>
      <c r="AS28"/>
      <c r="AT28"/>
      <c r="AU28"/>
      <c r="AV28"/>
      <c r="AW28"/>
      <c r="AX28"/>
      <c r="AY28"/>
      <c r="AZ28"/>
      <c r="BA28"/>
      <c r="BB28"/>
      <c r="BC28"/>
      <c r="BD28"/>
      <c r="BE28"/>
      <c r="BF28"/>
      <c r="BG28"/>
      <c r="BH28"/>
      <c r="BI28"/>
      <c r="BJ28"/>
      <c r="BK28"/>
      <c r="BL28"/>
      <c r="BM28"/>
      <c r="BN28"/>
      <c r="BO28"/>
      <c r="BP28"/>
      <c r="BQ28"/>
      <c r="BR28" s="52"/>
      <c r="BS28" s="52"/>
      <c r="BT28" s="52"/>
      <c r="BU28" s="52"/>
      <c r="BV28" s="52"/>
      <c r="BW28" s="52"/>
      <c r="BX28" s="52"/>
      <c r="BY28" s="52"/>
      <c r="BZ28" s="52"/>
      <c r="CA28" s="52"/>
      <c r="CB28" s="52"/>
      <c r="CC28" s="52"/>
      <c r="CD28" s="52"/>
      <c r="CE28" s="52"/>
      <c r="CF28" s="52"/>
      <c r="CG28" s="52"/>
      <c r="CH28" s="52"/>
      <c r="CI28" s="52"/>
      <c r="CJ28" s="52"/>
      <c r="CK28" s="52"/>
      <c r="CL28" s="52"/>
      <c r="CM28" s="52"/>
      <c r="CN28" s="52"/>
      <c r="CO28" s="52"/>
      <c r="CP28" s="52"/>
      <c r="CQ28" s="52"/>
      <c r="CR28" s="52"/>
      <c r="CS28" s="52"/>
      <c r="CT28" s="52"/>
      <c r="CU28" s="52"/>
      <c r="CV28" s="52"/>
      <c r="CW28" s="52"/>
      <c r="CX28" s="52"/>
      <c r="CY28" s="52"/>
      <c r="CZ28" s="52"/>
      <c r="DA28" s="52"/>
      <c r="DB28" s="52"/>
      <c r="DC28" s="52"/>
    </row>
    <row r="29" spans="1:107" s="46" customFormat="1">
      <c r="A29" s="46" t="s">
        <v>302</v>
      </c>
      <c r="B29" s="46" t="s">
        <v>241</v>
      </c>
      <c r="C29" s="46">
        <v>8</v>
      </c>
      <c r="D29" s="46" t="s">
        <v>105</v>
      </c>
      <c r="E29" s="48">
        <v>0</v>
      </c>
      <c r="F29" s="48">
        <v>713.2</v>
      </c>
      <c r="G29" s="48">
        <f t="shared" si="2"/>
        <v>713.2</v>
      </c>
      <c r="H29" s="46" t="s">
        <v>32</v>
      </c>
      <c r="I29" s="46" t="s">
        <v>57</v>
      </c>
      <c r="J29" s="48"/>
      <c r="K29" s="47"/>
      <c r="L29"/>
      <c r="M29"/>
      <c r="N29"/>
      <c r="O29"/>
      <c r="P29"/>
      <c r="Q29"/>
      <c r="R29"/>
      <c r="S29"/>
      <c r="T29"/>
      <c r="U29"/>
      <c r="V29"/>
      <c r="W29"/>
      <c r="X29"/>
      <c r="Y29"/>
      <c r="Z29"/>
      <c r="AA29"/>
      <c r="AB29"/>
      <c r="AC29"/>
      <c r="AD29"/>
      <c r="AE29"/>
      <c r="AF29"/>
      <c r="AG29"/>
      <c r="AH29"/>
      <c r="AI29"/>
      <c r="AJ29"/>
      <c r="AK29"/>
      <c r="AL29"/>
      <c r="AM29"/>
      <c r="AN29"/>
      <c r="AO29"/>
      <c r="AP29"/>
      <c r="AQ29"/>
      <c r="AR29"/>
      <c r="AS29"/>
      <c r="AT29"/>
      <c r="AU29"/>
      <c r="AV29"/>
      <c r="AW29"/>
      <c r="AX29"/>
      <c r="AY29"/>
      <c r="AZ29"/>
      <c r="BA29"/>
      <c r="BB29"/>
      <c r="BC29"/>
      <c r="BD29"/>
      <c r="BE29"/>
      <c r="BF29"/>
      <c r="BG29"/>
      <c r="BH29"/>
      <c r="BI29"/>
      <c r="BJ29"/>
      <c r="BK29"/>
      <c r="BL29"/>
      <c r="BM29"/>
      <c r="BN29"/>
      <c r="BO29"/>
      <c r="BP29"/>
      <c r="BQ29"/>
      <c r="BR29" s="52"/>
      <c r="BS29" s="52"/>
      <c r="BT29" s="52"/>
      <c r="BU29" s="52"/>
      <c r="BV29" s="52"/>
      <c r="BW29" s="52"/>
      <c r="BX29" s="52"/>
      <c r="BY29" s="52"/>
      <c r="BZ29" s="52"/>
      <c r="CA29" s="52"/>
      <c r="CB29" s="52"/>
      <c r="CC29" s="52"/>
      <c r="CD29" s="52"/>
      <c r="CE29" s="52"/>
      <c r="CF29" s="52"/>
      <c r="CG29" s="52"/>
      <c r="CH29" s="52"/>
      <c r="CI29" s="52"/>
      <c r="CJ29" s="52"/>
      <c r="CK29" s="52"/>
      <c r="CL29" s="52"/>
      <c r="CM29" s="52"/>
      <c r="CN29" s="52"/>
      <c r="CO29" s="52"/>
      <c r="CP29" s="52"/>
      <c r="CQ29" s="52"/>
      <c r="CR29" s="52"/>
      <c r="CS29" s="52"/>
      <c r="CT29" s="52"/>
      <c r="CU29" s="52"/>
      <c r="CV29" s="52"/>
      <c r="CW29" s="52"/>
      <c r="CX29" s="52"/>
      <c r="CY29" s="52"/>
      <c r="CZ29" s="52"/>
      <c r="DA29" s="52"/>
      <c r="DB29" s="52"/>
      <c r="DC29" s="52"/>
    </row>
    <row r="30" spans="1:107" s="46" customFormat="1">
      <c r="A30" s="46" t="s">
        <v>302</v>
      </c>
      <c r="B30" s="46" t="s">
        <v>241</v>
      </c>
      <c r="C30" s="46">
        <v>8</v>
      </c>
      <c r="D30" s="46" t="s">
        <v>103</v>
      </c>
      <c r="E30" s="48">
        <v>0</v>
      </c>
      <c r="F30" s="48">
        <v>828.4</v>
      </c>
      <c r="G30" s="48">
        <f t="shared" si="2"/>
        <v>828.4</v>
      </c>
      <c r="H30" s="46" t="s">
        <v>32</v>
      </c>
      <c r="I30" s="46" t="s">
        <v>57</v>
      </c>
      <c r="J30" s="48"/>
      <c r="K30" s="47"/>
      <c r="L30"/>
      <c r="M30"/>
      <c r="N30"/>
      <c r="O30"/>
      <c r="P30"/>
      <c r="Q30"/>
      <c r="R30"/>
      <c r="S30"/>
      <c r="T30"/>
      <c r="U30"/>
      <c r="V30"/>
      <c r="W30"/>
      <c r="X30"/>
      <c r="Y30"/>
      <c r="Z30"/>
      <c r="AA30"/>
      <c r="AB30"/>
      <c r="AC30"/>
      <c r="AD30"/>
      <c r="AE30"/>
      <c r="AF30"/>
      <c r="AG30"/>
      <c r="AH30"/>
      <c r="AI30"/>
      <c r="AJ30"/>
      <c r="AK30"/>
      <c r="AL30"/>
      <c r="AM30"/>
      <c r="AN30"/>
      <c r="AO30"/>
      <c r="AP30"/>
      <c r="AQ30"/>
      <c r="AR30"/>
      <c r="AS30"/>
      <c r="AT30"/>
      <c r="AU30"/>
      <c r="AV30"/>
      <c r="AW30"/>
      <c r="AX30"/>
      <c r="AY30"/>
      <c r="AZ30"/>
      <c r="BA30"/>
      <c r="BB30"/>
      <c r="BC30"/>
      <c r="BD30"/>
      <c r="BE30"/>
      <c r="BF30"/>
      <c r="BG30"/>
      <c r="BH30"/>
      <c r="BI30"/>
      <c r="BJ30"/>
      <c r="BK30"/>
      <c r="BL30"/>
      <c r="BM30"/>
      <c r="BN30"/>
      <c r="BO30"/>
      <c r="BP30"/>
      <c r="BQ30"/>
      <c r="BR30" s="52"/>
      <c r="BS30" s="52"/>
      <c r="BT30" s="52"/>
      <c r="BU30" s="52"/>
      <c r="BV30" s="52"/>
      <c r="BW30" s="52"/>
      <c r="BX30" s="52"/>
      <c r="BY30" s="52"/>
      <c r="BZ30" s="52"/>
      <c r="CA30" s="52"/>
      <c r="CB30" s="52"/>
      <c r="CC30" s="52"/>
      <c r="CD30" s="52"/>
      <c r="CE30" s="52"/>
      <c r="CF30" s="52"/>
      <c r="CG30" s="52"/>
      <c r="CH30" s="52"/>
      <c r="CI30" s="52"/>
      <c r="CJ30" s="52"/>
      <c r="CK30" s="52"/>
      <c r="CL30" s="52"/>
      <c r="CM30" s="52"/>
      <c r="CN30" s="52"/>
      <c r="CO30" s="52"/>
      <c r="CP30" s="52"/>
      <c r="CQ30" s="52"/>
      <c r="CR30" s="52"/>
      <c r="CS30" s="52"/>
      <c r="CT30" s="52"/>
      <c r="CU30" s="52"/>
      <c r="CV30" s="52"/>
      <c r="CW30" s="52"/>
      <c r="CX30" s="52"/>
      <c r="CY30" s="52"/>
      <c r="CZ30" s="52"/>
      <c r="DA30" s="52"/>
      <c r="DB30" s="52"/>
      <c r="DC30" s="52"/>
    </row>
    <row r="31" spans="1:107" s="46" customFormat="1">
      <c r="A31" s="46" t="s">
        <v>302</v>
      </c>
      <c r="B31" s="46" t="s">
        <v>242</v>
      </c>
      <c r="C31" s="46">
        <v>24</v>
      </c>
      <c r="D31" s="46" t="s">
        <v>105</v>
      </c>
      <c r="E31" s="48">
        <v>110000</v>
      </c>
      <c r="F31" s="48">
        <v>2139.6</v>
      </c>
      <c r="G31" s="48">
        <f t="shared" si="2"/>
        <v>112139.6</v>
      </c>
      <c r="H31" s="46" t="s">
        <v>32</v>
      </c>
      <c r="I31" s="46" t="s">
        <v>189</v>
      </c>
      <c r="J31" s="48"/>
      <c r="K31" s="47"/>
      <c r="L31"/>
      <c r="M31"/>
      <c r="N31"/>
      <c r="O31"/>
      <c r="P31"/>
      <c r="Q31"/>
      <c r="R31"/>
      <c r="S31"/>
      <c r="T31"/>
      <c r="U31"/>
      <c r="V31"/>
      <c r="W31"/>
      <c r="X31"/>
      <c r="Y31"/>
      <c r="Z31"/>
      <c r="AA31"/>
      <c r="AB31"/>
      <c r="AC31"/>
      <c r="AD31"/>
      <c r="AE31"/>
      <c r="AF31"/>
      <c r="AG31"/>
      <c r="AH31"/>
      <c r="AI31"/>
      <c r="AJ31"/>
      <c r="AK31"/>
      <c r="AL31"/>
      <c r="AM31"/>
      <c r="AN31"/>
      <c r="AO31"/>
      <c r="AP31"/>
      <c r="AQ31"/>
      <c r="AR31"/>
      <c r="AS31"/>
      <c r="AT31"/>
      <c r="AU31"/>
      <c r="AV31"/>
      <c r="AW31"/>
      <c r="AX31"/>
      <c r="AY31"/>
      <c r="AZ31"/>
      <c r="BA31"/>
      <c r="BB31"/>
      <c r="BC31"/>
      <c r="BD31"/>
      <c r="BE31"/>
      <c r="BF31"/>
      <c r="BG31"/>
      <c r="BH31"/>
      <c r="BI31"/>
      <c r="BJ31"/>
      <c r="BK31"/>
      <c r="BL31"/>
      <c r="BM31"/>
      <c r="BN31"/>
      <c r="BO31"/>
      <c r="BP31"/>
      <c r="BQ31"/>
      <c r="BR31" s="52"/>
      <c r="BS31" s="52"/>
      <c r="BT31" s="52"/>
      <c r="BU31" s="52"/>
      <c r="BV31" s="52"/>
      <c r="BW31" s="52"/>
      <c r="BX31" s="52"/>
      <c r="BY31" s="52"/>
      <c r="BZ31" s="52"/>
      <c r="CA31" s="52"/>
      <c r="CB31" s="52"/>
      <c r="CC31" s="52"/>
      <c r="CD31" s="52"/>
      <c r="CE31" s="52"/>
      <c r="CF31" s="52"/>
      <c r="CG31" s="52"/>
      <c r="CH31" s="52"/>
      <c r="CI31" s="52"/>
      <c r="CJ31" s="52"/>
      <c r="CK31" s="52"/>
      <c r="CL31" s="52"/>
      <c r="CM31" s="52"/>
      <c r="CN31" s="52"/>
      <c r="CO31" s="52"/>
      <c r="CP31" s="52"/>
      <c r="CQ31" s="52"/>
      <c r="CR31" s="52"/>
      <c r="CS31" s="52"/>
      <c r="CT31" s="52"/>
      <c r="CU31" s="52"/>
      <c r="CV31" s="52"/>
      <c r="CW31" s="52"/>
      <c r="CX31" s="52"/>
      <c r="CY31" s="52"/>
      <c r="CZ31" s="52"/>
      <c r="DA31" s="52"/>
      <c r="DB31" s="52"/>
      <c r="DC31" s="52"/>
    </row>
    <row r="32" spans="1:107" s="46" customFormat="1">
      <c r="A32" s="46" t="s">
        <v>302</v>
      </c>
      <c r="B32" s="46" t="s">
        <v>242</v>
      </c>
      <c r="C32" s="46">
        <v>10</v>
      </c>
      <c r="D32" s="46" t="s">
        <v>103</v>
      </c>
      <c r="E32" s="48">
        <v>0</v>
      </c>
      <c r="F32" s="48">
        <v>1035.5</v>
      </c>
      <c r="G32" s="48">
        <f t="shared" si="2"/>
        <v>1035.5</v>
      </c>
      <c r="H32" s="46" t="s">
        <v>32</v>
      </c>
      <c r="I32" s="46" t="s">
        <v>189</v>
      </c>
      <c r="J32" s="48"/>
      <c r="K32" s="47"/>
      <c r="L32"/>
      <c r="M32"/>
      <c r="N32"/>
      <c r="O32"/>
      <c r="P32"/>
      <c r="Q32"/>
      <c r="R32"/>
      <c r="S32"/>
      <c r="T32"/>
      <c r="U32"/>
      <c r="V32"/>
      <c r="W32"/>
      <c r="X32"/>
      <c r="Y32"/>
      <c r="Z32"/>
      <c r="AA32"/>
      <c r="AB32"/>
      <c r="AC32"/>
      <c r="AD32"/>
      <c r="AE32"/>
      <c r="AF32"/>
      <c r="AG32"/>
      <c r="AH32"/>
      <c r="AI32"/>
      <c r="AJ32"/>
      <c r="AK32"/>
      <c r="AL32"/>
      <c r="AM32"/>
      <c r="AN32"/>
      <c r="AO32"/>
      <c r="AP32"/>
      <c r="AQ32"/>
      <c r="AR32"/>
      <c r="AS32"/>
      <c r="AT32"/>
      <c r="AU32"/>
      <c r="AV32"/>
      <c r="AW32"/>
      <c r="AX32"/>
      <c r="AY32"/>
      <c r="AZ32"/>
      <c r="BA32"/>
      <c r="BB32"/>
      <c r="BC32"/>
      <c r="BD32"/>
      <c r="BE32"/>
      <c r="BF32"/>
      <c r="BG32"/>
      <c r="BH32"/>
      <c r="BI32"/>
      <c r="BJ32"/>
      <c r="BK32"/>
      <c r="BL32"/>
      <c r="BM32"/>
      <c r="BN32"/>
      <c r="BO32"/>
      <c r="BP32"/>
      <c r="BQ32"/>
      <c r="BR32" s="52"/>
      <c r="BS32" s="52"/>
      <c r="BT32" s="52"/>
      <c r="BU32" s="52"/>
      <c r="BV32" s="52"/>
      <c r="BW32" s="52"/>
      <c r="BX32" s="52"/>
      <c r="BY32" s="52"/>
      <c r="BZ32" s="52"/>
      <c r="CA32" s="52"/>
      <c r="CB32" s="52"/>
      <c r="CC32" s="52"/>
      <c r="CD32" s="52"/>
      <c r="CE32" s="52"/>
      <c r="CF32" s="52"/>
      <c r="CG32" s="52"/>
      <c r="CH32" s="52"/>
      <c r="CI32" s="52"/>
      <c r="CJ32" s="52"/>
      <c r="CK32" s="52"/>
      <c r="CL32" s="52"/>
      <c r="CM32" s="52"/>
      <c r="CN32" s="52"/>
      <c r="CO32" s="52"/>
      <c r="CP32" s="52"/>
      <c r="CQ32" s="52"/>
      <c r="CR32" s="52"/>
      <c r="CS32" s="52"/>
      <c r="CT32" s="52"/>
      <c r="CU32" s="52"/>
      <c r="CV32" s="52"/>
      <c r="CW32" s="52"/>
      <c r="CX32" s="52"/>
      <c r="CY32" s="52"/>
      <c r="CZ32" s="52"/>
      <c r="DA32" s="52"/>
      <c r="DB32" s="52"/>
      <c r="DC32" s="52"/>
    </row>
    <row r="33" spans="1:107" s="46" customFormat="1">
      <c r="A33" s="46" t="s">
        <v>302</v>
      </c>
      <c r="B33" s="46" t="s">
        <v>243</v>
      </c>
      <c r="C33" s="46">
        <v>16</v>
      </c>
      <c r="D33" s="46" t="s">
        <v>105</v>
      </c>
      <c r="E33" s="48">
        <v>220000</v>
      </c>
      <c r="F33" s="48">
        <v>1426.4</v>
      </c>
      <c r="G33" s="48">
        <f t="shared" si="2"/>
        <v>221426.4</v>
      </c>
      <c r="H33" s="46" t="s">
        <v>32</v>
      </c>
      <c r="I33" s="46" t="s">
        <v>189</v>
      </c>
      <c r="J33" s="48"/>
      <c r="K33" s="47"/>
      <c r="L33"/>
      <c r="M33"/>
      <c r="N33"/>
      <c r="O33"/>
      <c r="P33"/>
      <c r="Q33"/>
      <c r="R33"/>
      <c r="S33"/>
      <c r="T33"/>
      <c r="U33"/>
      <c r="V33"/>
      <c r="W33"/>
      <c r="X33"/>
      <c r="Y33"/>
      <c r="Z33"/>
      <c r="AA33"/>
      <c r="AB33"/>
      <c r="AC33"/>
      <c r="AD33"/>
      <c r="AE33"/>
      <c r="AF33"/>
      <c r="AG33"/>
      <c r="AH33"/>
      <c r="AI33"/>
      <c r="AJ33"/>
      <c r="AK33"/>
      <c r="AL33"/>
      <c r="AM33"/>
      <c r="AN33"/>
      <c r="AO33"/>
      <c r="AP33"/>
      <c r="AQ33"/>
      <c r="AR33"/>
      <c r="AS33"/>
      <c r="AT33"/>
      <c r="AU33"/>
      <c r="AV33"/>
      <c r="AW33"/>
      <c r="AX33"/>
      <c r="AY33"/>
      <c r="AZ33"/>
      <c r="BA33"/>
      <c r="BB33"/>
      <c r="BC33"/>
      <c r="BD33"/>
      <c r="BE33"/>
      <c r="BF33"/>
      <c r="BG33"/>
      <c r="BH33"/>
      <c r="BI33"/>
      <c r="BJ33"/>
      <c r="BK33"/>
      <c r="BL33"/>
      <c r="BM33"/>
      <c r="BN33"/>
      <c r="BO33"/>
      <c r="BP33"/>
      <c r="BQ33"/>
      <c r="BR33" s="52"/>
      <c r="BS33" s="52"/>
      <c r="BT33" s="52"/>
      <c r="BU33" s="52"/>
      <c r="BV33" s="52"/>
      <c r="BW33" s="52"/>
      <c r="BX33" s="52"/>
      <c r="BY33" s="52"/>
      <c r="BZ33" s="52"/>
      <c r="CA33" s="52"/>
      <c r="CB33" s="52"/>
      <c r="CC33" s="52"/>
      <c r="CD33" s="52"/>
      <c r="CE33" s="52"/>
      <c r="CF33" s="52"/>
      <c r="CG33" s="52"/>
      <c r="CH33" s="52"/>
      <c r="CI33" s="52"/>
      <c r="CJ33" s="52"/>
      <c r="CK33" s="52"/>
      <c r="CL33" s="52"/>
      <c r="CM33" s="52"/>
      <c r="CN33" s="52"/>
      <c r="CO33" s="52"/>
      <c r="CP33" s="52"/>
      <c r="CQ33" s="52"/>
      <c r="CR33" s="52"/>
      <c r="CS33" s="52"/>
      <c r="CT33" s="52"/>
      <c r="CU33" s="52"/>
      <c r="CV33" s="52"/>
      <c r="CW33" s="52"/>
      <c r="CX33" s="52"/>
      <c r="CY33" s="52"/>
      <c r="CZ33" s="52"/>
      <c r="DA33" s="52"/>
      <c r="DB33" s="52"/>
      <c r="DC33" s="52"/>
    </row>
    <row r="34" spans="1:107" s="46" customFormat="1">
      <c r="A34" s="46" t="s">
        <v>302</v>
      </c>
      <c r="B34" s="46" t="s">
        <v>243</v>
      </c>
      <c r="C34" s="46">
        <v>16</v>
      </c>
      <c r="D34" s="46" t="s">
        <v>103</v>
      </c>
      <c r="E34" s="48">
        <v>0</v>
      </c>
      <c r="F34" s="48">
        <v>1656.8</v>
      </c>
      <c r="G34" s="48">
        <f t="shared" si="2"/>
        <v>1656.8</v>
      </c>
      <c r="H34" s="46" t="s">
        <v>32</v>
      </c>
      <c r="I34" s="46" t="s">
        <v>189</v>
      </c>
      <c r="J34" s="48"/>
      <c r="K34" s="47"/>
      <c r="L34"/>
      <c r="M34"/>
      <c r="N34"/>
      <c r="O34"/>
      <c r="P34"/>
      <c r="Q34"/>
      <c r="R34"/>
      <c r="S34"/>
      <c r="T34"/>
      <c r="U34"/>
      <c r="V34"/>
      <c r="W34"/>
      <c r="X34"/>
      <c r="Y34"/>
      <c r="Z34"/>
      <c r="AA34"/>
      <c r="AB34"/>
      <c r="AC34"/>
      <c r="AD34"/>
      <c r="AE34"/>
      <c r="AF34"/>
      <c r="AG34"/>
      <c r="AH34"/>
      <c r="AI34"/>
      <c r="AJ34"/>
      <c r="AK34"/>
      <c r="AL34"/>
      <c r="AM34"/>
      <c r="AN34"/>
      <c r="AO34"/>
      <c r="AP34"/>
      <c r="AQ34"/>
      <c r="AR34"/>
      <c r="AS34"/>
      <c r="AT34"/>
      <c r="AU34"/>
      <c r="AV34"/>
      <c r="AW34"/>
      <c r="AX34"/>
      <c r="AY34"/>
      <c r="AZ34"/>
      <c r="BA34"/>
      <c r="BB34"/>
      <c r="BC34"/>
      <c r="BD34"/>
      <c r="BE34"/>
      <c r="BF34"/>
      <c r="BG34"/>
      <c r="BH34"/>
      <c r="BI34"/>
      <c r="BJ34"/>
      <c r="BK34"/>
      <c r="BL34"/>
      <c r="BM34"/>
      <c r="BN34"/>
      <c r="BO34"/>
      <c r="BP34"/>
      <c r="BQ34"/>
      <c r="BR34" s="52"/>
      <c r="BS34" s="52"/>
      <c r="BT34" s="52"/>
      <c r="BU34" s="52"/>
      <c r="BV34" s="52"/>
      <c r="BW34" s="52"/>
      <c r="BX34" s="52"/>
      <c r="BY34" s="52"/>
      <c r="BZ34" s="52"/>
      <c r="CA34" s="52"/>
      <c r="CB34" s="52"/>
      <c r="CC34" s="52"/>
      <c r="CD34" s="52"/>
      <c r="CE34" s="52"/>
      <c r="CF34" s="52"/>
      <c r="CG34" s="52"/>
      <c r="CH34" s="52"/>
      <c r="CI34" s="52"/>
      <c r="CJ34" s="52"/>
      <c r="CK34" s="52"/>
      <c r="CL34" s="52"/>
      <c r="CM34" s="52"/>
      <c r="CN34" s="52"/>
      <c r="CO34" s="52"/>
      <c r="CP34" s="52"/>
      <c r="CQ34" s="52"/>
      <c r="CR34" s="52"/>
      <c r="CS34" s="52"/>
      <c r="CT34" s="52"/>
      <c r="CU34" s="52"/>
      <c r="CV34" s="52"/>
      <c r="CW34" s="52"/>
      <c r="CX34" s="52"/>
      <c r="CY34" s="52"/>
      <c r="CZ34" s="52"/>
      <c r="DA34" s="52"/>
      <c r="DB34" s="52"/>
      <c r="DC34" s="52"/>
    </row>
    <row r="35" spans="1:107" s="46" customFormat="1">
      <c r="A35" s="46" t="s">
        <v>302</v>
      </c>
      <c r="B35" s="46" t="s">
        <v>244</v>
      </c>
      <c r="C35" s="46">
        <v>8</v>
      </c>
      <c r="D35" s="46" t="s">
        <v>105</v>
      </c>
      <c r="E35" s="48">
        <v>200000</v>
      </c>
      <c r="F35" s="48">
        <v>713.2</v>
      </c>
      <c r="G35" s="48">
        <f t="shared" si="2"/>
        <v>200713.2</v>
      </c>
      <c r="H35" s="46" t="s">
        <v>32</v>
      </c>
      <c r="I35" s="46" t="s">
        <v>189</v>
      </c>
      <c r="J35" s="48"/>
      <c r="K35" s="47"/>
      <c r="L35"/>
      <c r="M35"/>
      <c r="N35"/>
      <c r="O35"/>
      <c r="P35"/>
      <c r="Q35"/>
      <c r="R35"/>
      <c r="S35"/>
      <c r="T35"/>
      <c r="U35"/>
      <c r="V35"/>
      <c r="W35"/>
      <c r="X35"/>
      <c r="Y35"/>
      <c r="Z35"/>
      <c r="AA35"/>
      <c r="AB35"/>
      <c r="AC35"/>
      <c r="AD35"/>
      <c r="AE35"/>
      <c r="AF35"/>
      <c r="AG35"/>
      <c r="AH35"/>
      <c r="AI35"/>
      <c r="AJ35"/>
      <c r="AK35"/>
      <c r="AL35"/>
      <c r="AM35"/>
      <c r="AN35"/>
      <c r="AO35"/>
      <c r="AP35"/>
      <c r="AQ35"/>
      <c r="AR35"/>
      <c r="AS35"/>
      <c r="AT35"/>
      <c r="AU35"/>
      <c r="AV35"/>
      <c r="AW35"/>
      <c r="AX35"/>
      <c r="AY35"/>
      <c r="AZ35"/>
      <c r="BA35"/>
      <c r="BB35"/>
      <c r="BC35"/>
      <c r="BD35"/>
      <c r="BE35"/>
      <c r="BF35"/>
      <c r="BG35"/>
      <c r="BH35"/>
      <c r="BI35"/>
      <c r="BJ35"/>
      <c r="BK35"/>
      <c r="BL35"/>
      <c r="BM35"/>
      <c r="BN35"/>
      <c r="BO35"/>
      <c r="BP35"/>
      <c r="BQ35"/>
      <c r="BR35" s="52"/>
      <c r="BS35" s="52"/>
      <c r="BT35" s="52"/>
      <c r="BU35" s="52"/>
      <c r="BV35" s="52"/>
      <c r="BW35" s="52"/>
      <c r="BX35" s="52"/>
      <c r="BY35" s="52"/>
      <c r="BZ35" s="52"/>
      <c r="CA35" s="52"/>
      <c r="CB35" s="52"/>
      <c r="CC35" s="52"/>
      <c r="CD35" s="52"/>
      <c r="CE35" s="52"/>
      <c r="CF35" s="52"/>
      <c r="CG35" s="52"/>
      <c r="CH35" s="52"/>
      <c r="CI35" s="52"/>
      <c r="CJ35" s="52"/>
      <c r="CK35" s="52"/>
      <c r="CL35" s="52"/>
      <c r="CM35" s="52"/>
      <c r="CN35" s="52"/>
      <c r="CO35" s="52"/>
      <c r="CP35" s="52"/>
      <c r="CQ35" s="52"/>
      <c r="CR35" s="52"/>
      <c r="CS35" s="52"/>
      <c r="CT35" s="52"/>
      <c r="CU35" s="52"/>
      <c r="CV35" s="52"/>
      <c r="CW35" s="52"/>
      <c r="CX35" s="52"/>
      <c r="CY35" s="52"/>
      <c r="CZ35" s="52"/>
      <c r="DA35" s="52"/>
      <c r="DB35" s="52"/>
      <c r="DC35" s="52"/>
    </row>
    <row r="36" spans="1:107" s="46" customFormat="1">
      <c r="A36" s="46" t="s">
        <v>302</v>
      </c>
      <c r="B36" s="46" t="s">
        <v>244</v>
      </c>
      <c r="C36" s="46">
        <v>8</v>
      </c>
      <c r="D36" s="46" t="s">
        <v>103</v>
      </c>
      <c r="E36" s="48">
        <v>0</v>
      </c>
      <c r="F36" s="48">
        <v>828.4</v>
      </c>
      <c r="G36" s="48">
        <f t="shared" si="2"/>
        <v>828.4</v>
      </c>
      <c r="H36" s="46" t="s">
        <v>32</v>
      </c>
      <c r="I36" s="46" t="s">
        <v>189</v>
      </c>
      <c r="J36" s="48"/>
      <c r="K36" s="47"/>
      <c r="L36"/>
      <c r="M36"/>
      <c r="N36"/>
      <c r="O36"/>
      <c r="P36"/>
      <c r="Q36"/>
      <c r="R36"/>
      <c r="S36"/>
      <c r="T36"/>
      <c r="U36"/>
      <c r="V36"/>
      <c r="W36"/>
      <c r="X36"/>
      <c r="Y36"/>
      <c r="Z36"/>
      <c r="AA36"/>
      <c r="AB36"/>
      <c r="AC36"/>
      <c r="AD36"/>
      <c r="AE36"/>
      <c r="AF36"/>
      <c r="AG36"/>
      <c r="AH36"/>
      <c r="AI36"/>
      <c r="AJ36"/>
      <c r="AK36"/>
      <c r="AL36"/>
      <c r="AM36"/>
      <c r="AN36"/>
      <c r="AO36"/>
      <c r="AP36"/>
      <c r="AQ36"/>
      <c r="AR36"/>
      <c r="AS36"/>
      <c r="AT36"/>
      <c r="AU36"/>
      <c r="AV36"/>
      <c r="AW36"/>
      <c r="AX36"/>
      <c r="AY36"/>
      <c r="AZ36"/>
      <c r="BA36"/>
      <c r="BB36"/>
      <c r="BC36"/>
      <c r="BD36"/>
      <c r="BE36"/>
      <c r="BF36"/>
      <c r="BG36"/>
      <c r="BH36"/>
      <c r="BI36"/>
      <c r="BJ36"/>
      <c r="BK36"/>
      <c r="BL36"/>
      <c r="BM36"/>
      <c r="BN36"/>
      <c r="BO36"/>
      <c r="BP36"/>
      <c r="BQ36"/>
      <c r="BR36" s="52"/>
      <c r="BS36" s="52"/>
      <c r="BT36" s="52"/>
      <c r="BU36" s="52"/>
      <c r="BV36" s="52"/>
      <c r="BW36" s="52"/>
      <c r="BX36" s="52"/>
      <c r="BY36" s="52"/>
      <c r="BZ36" s="52"/>
      <c r="CA36" s="52"/>
      <c r="CB36" s="52"/>
      <c r="CC36" s="52"/>
      <c r="CD36" s="52"/>
      <c r="CE36" s="52"/>
      <c r="CF36" s="52"/>
      <c r="CG36" s="52"/>
      <c r="CH36" s="52"/>
      <c r="CI36" s="52"/>
      <c r="CJ36" s="52"/>
      <c r="CK36" s="52"/>
      <c r="CL36" s="52"/>
      <c r="CM36" s="52"/>
      <c r="CN36" s="52"/>
      <c r="CO36" s="52"/>
      <c r="CP36" s="52"/>
      <c r="CQ36" s="52"/>
      <c r="CR36" s="52"/>
      <c r="CS36" s="52"/>
      <c r="CT36" s="52"/>
      <c r="CU36" s="52"/>
      <c r="CV36" s="52"/>
      <c r="CW36" s="52"/>
      <c r="CX36" s="52"/>
      <c r="CY36" s="52"/>
      <c r="CZ36" s="52"/>
      <c r="DA36" s="52"/>
      <c r="DB36" s="52"/>
      <c r="DC36" s="52"/>
    </row>
    <row r="37" spans="1:107" s="46" customFormat="1">
      <c r="A37" s="46" t="s">
        <v>302</v>
      </c>
      <c r="B37" s="46" t="s">
        <v>245</v>
      </c>
      <c r="C37" s="46">
        <v>40</v>
      </c>
      <c r="D37" s="46" t="s">
        <v>105</v>
      </c>
      <c r="E37" s="48">
        <v>50000</v>
      </c>
      <c r="F37" s="48">
        <v>3566</v>
      </c>
      <c r="G37" s="48">
        <f t="shared" si="2"/>
        <v>53566</v>
      </c>
      <c r="H37" s="46" t="s">
        <v>32</v>
      </c>
      <c r="I37" s="46" t="s">
        <v>189</v>
      </c>
      <c r="J37" s="48"/>
      <c r="K37" s="47"/>
      <c r="L37"/>
      <c r="M37"/>
      <c r="N37"/>
      <c r="O37"/>
      <c r="P37"/>
      <c r="Q37"/>
      <c r="R37"/>
      <c r="S37"/>
      <c r="T37"/>
      <c r="U37"/>
      <c r="V37"/>
      <c r="W37"/>
      <c r="X37"/>
      <c r="Y37"/>
      <c r="Z37"/>
      <c r="AA37"/>
      <c r="AB37"/>
      <c r="AC37"/>
      <c r="AD37"/>
      <c r="AE37"/>
      <c r="AF37"/>
      <c r="AG37"/>
      <c r="AH37"/>
      <c r="AI37"/>
      <c r="AJ37"/>
      <c r="AK37"/>
      <c r="AL37"/>
      <c r="AM37"/>
      <c r="AN37"/>
      <c r="AO37"/>
      <c r="AP37"/>
      <c r="AQ37"/>
      <c r="AR37"/>
      <c r="AS37"/>
      <c r="AT37"/>
      <c r="AU37"/>
      <c r="AV37"/>
      <c r="AW37"/>
      <c r="AX37"/>
      <c r="AY37"/>
      <c r="AZ37"/>
      <c r="BA37"/>
      <c r="BB37"/>
      <c r="BC37"/>
      <c r="BD37"/>
      <c r="BE37"/>
      <c r="BF37"/>
      <c r="BG37"/>
      <c r="BH37"/>
      <c r="BI37"/>
      <c r="BJ37"/>
      <c r="BK37"/>
      <c r="BL37"/>
      <c r="BM37"/>
      <c r="BN37"/>
      <c r="BO37"/>
      <c r="BP37"/>
      <c r="BQ37"/>
      <c r="BR37" s="52"/>
      <c r="BS37" s="52"/>
      <c r="BT37" s="52"/>
      <c r="BU37" s="52"/>
      <c r="BV37" s="52"/>
      <c r="BW37" s="52"/>
      <c r="BX37" s="52"/>
      <c r="BY37" s="52"/>
      <c r="BZ37" s="52"/>
      <c r="CA37" s="52"/>
      <c r="CB37" s="52"/>
      <c r="CC37" s="52"/>
      <c r="CD37" s="52"/>
      <c r="CE37" s="52"/>
      <c r="CF37" s="52"/>
      <c r="CG37" s="52"/>
      <c r="CH37" s="52"/>
      <c r="CI37" s="52"/>
      <c r="CJ37" s="52"/>
      <c r="CK37" s="52"/>
      <c r="CL37" s="52"/>
      <c r="CM37" s="52"/>
      <c r="CN37" s="52"/>
      <c r="CO37" s="52"/>
      <c r="CP37" s="52"/>
      <c r="CQ37" s="52"/>
      <c r="CR37" s="52"/>
      <c r="CS37" s="52"/>
      <c r="CT37" s="52"/>
      <c r="CU37" s="52"/>
      <c r="CV37" s="52"/>
      <c r="CW37" s="52"/>
      <c r="CX37" s="52"/>
      <c r="CY37" s="52"/>
      <c r="CZ37" s="52"/>
      <c r="DA37" s="52"/>
      <c r="DB37" s="52"/>
      <c r="DC37" s="52"/>
    </row>
    <row r="38" spans="1:107" s="46" customFormat="1">
      <c r="A38" s="46" t="s">
        <v>302</v>
      </c>
      <c r="B38" s="46" t="s">
        <v>245</v>
      </c>
      <c r="C38" s="46">
        <v>40</v>
      </c>
      <c r="D38" s="46" t="s">
        <v>103</v>
      </c>
      <c r="E38" s="48">
        <v>0</v>
      </c>
      <c r="F38" s="48">
        <v>4142</v>
      </c>
      <c r="G38" s="48">
        <f t="shared" si="2"/>
        <v>4142</v>
      </c>
      <c r="H38" s="46" t="s">
        <v>32</v>
      </c>
      <c r="I38" s="46" t="s">
        <v>189</v>
      </c>
      <c r="J38" s="48"/>
      <c r="K38" s="47"/>
      <c r="L38"/>
      <c r="M38"/>
      <c r="N38"/>
      <c r="O38"/>
      <c r="P38"/>
      <c r="Q38"/>
      <c r="R38"/>
      <c r="S38"/>
      <c r="T38"/>
      <c r="U38"/>
      <c r="V38"/>
      <c r="W38"/>
      <c r="X38"/>
      <c r="Y38"/>
      <c r="Z38"/>
      <c r="AA38"/>
      <c r="AB38"/>
      <c r="AC38"/>
      <c r="AD38"/>
      <c r="AE38"/>
      <c r="AF38"/>
      <c r="AG38"/>
      <c r="AH38"/>
      <c r="AI38"/>
      <c r="AJ38"/>
      <c r="AK38"/>
      <c r="AL38"/>
      <c r="AM38"/>
      <c r="AN38"/>
      <c r="AO38"/>
      <c r="AP38"/>
      <c r="AQ38"/>
      <c r="AR38"/>
      <c r="AS38"/>
      <c r="AT38"/>
      <c r="AU38"/>
      <c r="AV38"/>
      <c r="AW38"/>
      <c r="AX38"/>
      <c r="AY38"/>
      <c r="AZ38"/>
      <c r="BA38"/>
      <c r="BB38"/>
      <c r="BC38"/>
      <c r="BD38"/>
      <c r="BE38"/>
      <c r="BF38"/>
      <c r="BG38"/>
      <c r="BH38"/>
      <c r="BI38"/>
      <c r="BJ38"/>
      <c r="BK38"/>
      <c r="BL38"/>
      <c r="BM38"/>
      <c r="BN38"/>
      <c r="BO38"/>
      <c r="BP38"/>
      <c r="BQ38"/>
      <c r="BR38" s="52"/>
      <c r="BS38" s="52"/>
      <c r="BT38" s="52"/>
      <c r="BU38" s="52"/>
      <c r="BV38" s="52"/>
      <c r="BW38" s="52"/>
      <c r="BX38" s="52"/>
      <c r="BY38" s="52"/>
      <c r="BZ38" s="52"/>
      <c r="CA38" s="52"/>
      <c r="CB38" s="52"/>
      <c r="CC38" s="52"/>
      <c r="CD38" s="52"/>
      <c r="CE38" s="52"/>
      <c r="CF38" s="52"/>
      <c r="CG38" s="52"/>
      <c r="CH38" s="52"/>
      <c r="CI38" s="52"/>
      <c r="CJ38" s="52"/>
      <c r="CK38" s="52"/>
      <c r="CL38" s="52"/>
      <c r="CM38" s="52"/>
      <c r="CN38" s="52"/>
      <c r="CO38" s="52"/>
      <c r="CP38" s="52"/>
      <c r="CQ38" s="52"/>
      <c r="CR38" s="52"/>
      <c r="CS38" s="52"/>
      <c r="CT38" s="52"/>
      <c r="CU38" s="52"/>
      <c r="CV38" s="52"/>
      <c r="CW38" s="52"/>
      <c r="CX38" s="52"/>
      <c r="CY38" s="52"/>
      <c r="CZ38" s="52"/>
      <c r="DA38" s="52"/>
      <c r="DB38" s="52"/>
      <c r="DC38" s="52"/>
    </row>
    <row r="39" spans="1:107" s="54" customFormat="1" ht="15">
      <c r="A39" s="165" t="s">
        <v>303</v>
      </c>
      <c r="B39" s="165" t="s">
        <v>127</v>
      </c>
      <c r="C39" s="165">
        <f>SUM(C40:C45)</f>
        <v>169</v>
      </c>
      <c r="E39" s="56"/>
      <c r="F39" s="56"/>
      <c r="G39" s="56"/>
      <c r="J39" s="56">
        <f>SUM(G40:G45)</f>
        <v>536463.15</v>
      </c>
      <c r="K39" s="55"/>
      <c r="L39" s="142"/>
      <c r="M39" s="142"/>
      <c r="N39" s="142"/>
      <c r="O39" s="142"/>
      <c r="P39" s="142"/>
      <c r="Q39" s="142"/>
      <c r="R39" s="142"/>
      <c r="S39" s="142"/>
      <c r="T39" s="142"/>
      <c r="U39" s="142"/>
      <c r="V39" s="142"/>
      <c r="W39" s="142"/>
      <c r="X39" s="142"/>
      <c r="Y39" s="142"/>
      <c r="Z39" s="142"/>
      <c r="AA39" s="142"/>
      <c r="AB39" s="142"/>
      <c r="AC39" s="142"/>
      <c r="AD39" s="142"/>
      <c r="AE39" s="142"/>
      <c r="AF39" s="142"/>
      <c r="AG39" s="142"/>
      <c r="AH39" s="57"/>
      <c r="AI39" s="57"/>
      <c r="AJ39" s="57"/>
      <c r="AK39" s="57"/>
      <c r="AL39" s="57"/>
      <c r="AM39" s="57"/>
      <c r="AN39" s="57"/>
      <c r="AO39" s="57"/>
      <c r="AP39" s="57"/>
      <c r="AQ39" s="57"/>
      <c r="AR39" s="57"/>
      <c r="AS39" s="57"/>
      <c r="AT39" s="57"/>
      <c r="AU39" s="57"/>
      <c r="AV39" s="57"/>
      <c r="AW39" s="57"/>
      <c r="AX39" s="57"/>
      <c r="AY39" s="57"/>
      <c r="AZ39" s="57"/>
      <c r="BA39" s="57"/>
      <c r="BB39" s="57"/>
      <c r="BC39" s="57"/>
      <c r="BD39" s="57"/>
      <c r="BE39" s="57"/>
      <c r="BF39" s="57"/>
      <c r="BG39" s="57"/>
      <c r="BH39" s="57"/>
      <c r="BI39" s="57"/>
      <c r="BJ39" s="57"/>
      <c r="BK39" s="57"/>
      <c r="BL39" s="57"/>
      <c r="BM39" s="57"/>
      <c r="BN39" s="57"/>
      <c r="BO39" s="57"/>
      <c r="BP39" s="57"/>
      <c r="BQ39" s="57"/>
      <c r="BR39" s="57"/>
      <c r="BS39" s="57"/>
      <c r="BT39" s="57"/>
      <c r="BU39" s="57"/>
      <c r="BV39" s="57"/>
      <c r="BW39" s="57"/>
      <c r="BX39" s="57"/>
      <c r="BY39" s="57"/>
      <c r="BZ39" s="57"/>
      <c r="CA39" s="57"/>
      <c r="CB39" s="57"/>
      <c r="CC39" s="57"/>
      <c r="CD39" s="57"/>
      <c r="CE39" s="57"/>
      <c r="CF39" s="57"/>
      <c r="CG39" s="57"/>
      <c r="CH39" s="57"/>
      <c r="CI39" s="57"/>
      <c r="CJ39" s="57"/>
      <c r="CK39" s="57"/>
      <c r="CL39" s="57"/>
      <c r="CM39" s="57"/>
      <c r="CN39" s="57"/>
      <c r="CO39" s="57"/>
      <c r="CP39" s="57"/>
      <c r="CQ39" s="57"/>
      <c r="CR39" s="57"/>
      <c r="CS39" s="57"/>
      <c r="CT39" s="57"/>
      <c r="CU39" s="57"/>
      <c r="CV39" s="57"/>
      <c r="CW39" s="57"/>
      <c r="CX39" s="57"/>
      <c r="CY39" s="57"/>
      <c r="CZ39" s="57"/>
      <c r="DA39" s="57"/>
      <c r="DB39" s="57"/>
      <c r="DC39" s="57"/>
    </row>
    <row r="40" spans="1:107" s="46" customFormat="1">
      <c r="A40" s="46" t="s">
        <v>303</v>
      </c>
      <c r="B40" s="46" t="s">
        <v>246</v>
      </c>
      <c r="C40" s="46">
        <v>8</v>
      </c>
      <c r="D40" s="46" t="s">
        <v>103</v>
      </c>
      <c r="E40" s="48">
        <v>200000</v>
      </c>
      <c r="F40" s="48">
        <v>828.4</v>
      </c>
      <c r="G40" s="48">
        <f t="shared" si="2"/>
        <v>200828.4</v>
      </c>
      <c r="H40" s="46" t="s">
        <v>32</v>
      </c>
      <c r="I40" s="52" t="s">
        <v>189</v>
      </c>
      <c r="J40" s="48"/>
      <c r="K40" s="47"/>
      <c r="L40" s="147"/>
      <c r="M40" s="147"/>
      <c r="N40" s="147"/>
      <c r="O40" s="147"/>
      <c r="P40" s="147"/>
      <c r="Q40" s="147"/>
      <c r="R40" s="147"/>
      <c r="S40" s="147"/>
      <c r="T40" s="147"/>
      <c r="U40" s="147"/>
      <c r="V40" s="147"/>
      <c r="W40" s="147"/>
      <c r="X40" s="147"/>
      <c r="Y40" s="147"/>
      <c r="Z40" s="147"/>
      <c r="AA40" s="147"/>
      <c r="AB40" s="147"/>
      <c r="AC40" s="147"/>
      <c r="AD40" s="147"/>
      <c r="AE40" s="147"/>
      <c r="AF40" s="147"/>
      <c r="AG40" s="147"/>
      <c r="AH40"/>
      <c r="AI40"/>
      <c r="AJ40"/>
      <c r="AK40"/>
      <c r="AL40"/>
      <c r="AM40"/>
      <c r="AN40"/>
      <c r="AO40"/>
      <c r="AP40"/>
      <c r="AQ40"/>
      <c r="AR40"/>
      <c r="AS40"/>
      <c r="AT40"/>
      <c r="AU40"/>
      <c r="AV40"/>
      <c r="AW40"/>
      <c r="AX40"/>
      <c r="AY40"/>
      <c r="AZ40"/>
      <c r="BA40"/>
      <c r="BB40"/>
      <c r="BC40"/>
      <c r="BD40"/>
      <c r="BE40"/>
      <c r="BF40"/>
      <c r="BG40"/>
      <c r="BH40"/>
      <c r="BI40"/>
      <c r="BJ40"/>
      <c r="BK40"/>
      <c r="BL40"/>
      <c r="BM40"/>
      <c r="BN40"/>
      <c r="BO40"/>
      <c r="BP40"/>
      <c r="BQ40"/>
      <c r="BR40" s="52"/>
      <c r="BS40" s="52"/>
      <c r="BT40" s="52"/>
      <c r="BU40" s="52"/>
      <c r="BV40" s="52"/>
      <c r="BW40" s="52"/>
      <c r="BX40" s="52"/>
      <c r="BY40" s="52"/>
      <c r="BZ40" s="52"/>
      <c r="CA40" s="52"/>
      <c r="CB40" s="52"/>
      <c r="CC40" s="52"/>
      <c r="CD40" s="52"/>
      <c r="CE40" s="52"/>
      <c r="CF40" s="52"/>
      <c r="CG40" s="52"/>
      <c r="CH40" s="52"/>
      <c r="CI40" s="52"/>
      <c r="CJ40" s="52"/>
      <c r="CK40" s="52"/>
      <c r="CL40" s="52"/>
      <c r="CM40" s="52"/>
      <c r="CN40" s="52"/>
      <c r="CO40" s="52"/>
      <c r="CP40" s="52"/>
      <c r="CQ40" s="52"/>
      <c r="CR40" s="52"/>
      <c r="CS40" s="52"/>
      <c r="CT40" s="52"/>
      <c r="CU40" s="52"/>
      <c r="CV40" s="52"/>
      <c r="CW40" s="52"/>
      <c r="CX40" s="52"/>
      <c r="CY40" s="52"/>
      <c r="CZ40" s="52"/>
      <c r="DA40" s="52"/>
      <c r="DB40" s="52"/>
      <c r="DC40" s="52"/>
    </row>
    <row r="41" spans="1:107" s="46" customFormat="1">
      <c r="A41" s="46" t="s">
        <v>303</v>
      </c>
      <c r="B41" s="46" t="s">
        <v>247</v>
      </c>
      <c r="C41" s="46">
        <v>72</v>
      </c>
      <c r="D41" s="46" t="s">
        <v>105</v>
      </c>
      <c r="E41" s="48">
        <v>0</v>
      </c>
      <c r="F41" s="48">
        <v>6418.8</v>
      </c>
      <c r="G41" s="48">
        <f t="shared" si="2"/>
        <v>6418.8</v>
      </c>
      <c r="H41" s="46" t="s">
        <v>32</v>
      </c>
      <c r="I41" s="46" t="s">
        <v>57</v>
      </c>
      <c r="J41" s="48"/>
      <c r="K41" s="47"/>
      <c r="L41" s="147"/>
      <c r="M41" s="147"/>
      <c r="N41" s="147"/>
      <c r="O41" s="147"/>
      <c r="P41" s="147"/>
      <c r="Q41" s="147"/>
      <c r="R41" s="147"/>
      <c r="S41" s="147"/>
      <c r="T41" s="147"/>
      <c r="U41" s="147"/>
      <c r="V41" s="147"/>
      <c r="W41" s="147"/>
      <c r="X41" s="147"/>
      <c r="Y41" s="147"/>
      <c r="Z41" s="147"/>
      <c r="AA41" s="147"/>
      <c r="AB41" s="147"/>
      <c r="AC41" s="147"/>
      <c r="AD41" s="147"/>
      <c r="AE41" s="147"/>
      <c r="AF41" s="147"/>
      <c r="AG41" s="147"/>
      <c r="AH41"/>
      <c r="AI41"/>
      <c r="AJ41"/>
      <c r="AK41"/>
      <c r="AL41"/>
      <c r="AM41"/>
      <c r="AN41"/>
      <c r="AO41"/>
      <c r="AP41"/>
      <c r="AQ41"/>
      <c r="AR41"/>
      <c r="AS41"/>
      <c r="AT41"/>
      <c r="AU41"/>
      <c r="AV41"/>
      <c r="AW41"/>
      <c r="AX41"/>
      <c r="AY41"/>
      <c r="AZ41"/>
      <c r="BA41"/>
      <c r="BB41"/>
      <c r="BC41"/>
      <c r="BD41"/>
      <c r="BE41"/>
      <c r="BF41"/>
      <c r="BG41"/>
      <c r="BH41"/>
      <c r="BI41"/>
      <c r="BJ41"/>
      <c r="BK41"/>
      <c r="BL41"/>
      <c r="BM41"/>
      <c r="BN41"/>
      <c r="BO41"/>
      <c r="BP41"/>
      <c r="BQ41"/>
      <c r="BR41" s="52"/>
      <c r="BS41" s="52"/>
      <c r="BT41" s="52"/>
      <c r="BU41" s="52"/>
      <c r="BV41" s="52"/>
      <c r="BW41" s="52"/>
      <c r="BX41" s="52"/>
      <c r="BY41" s="52"/>
      <c r="BZ41" s="52"/>
      <c r="CA41" s="52"/>
      <c r="CB41" s="52"/>
      <c r="CC41" s="52"/>
      <c r="CD41" s="52"/>
      <c r="CE41" s="52"/>
      <c r="CF41" s="52"/>
      <c r="CG41" s="52"/>
      <c r="CH41" s="52"/>
      <c r="CI41" s="52"/>
      <c r="CJ41" s="52"/>
      <c r="CK41" s="52"/>
      <c r="CL41" s="52"/>
      <c r="CM41" s="52"/>
      <c r="CN41" s="52"/>
      <c r="CO41" s="52"/>
      <c r="CP41" s="52"/>
      <c r="CQ41" s="52"/>
      <c r="CR41" s="52"/>
      <c r="CS41" s="52"/>
      <c r="CT41" s="52"/>
      <c r="CU41" s="52"/>
      <c r="CV41" s="52"/>
      <c r="CW41" s="52"/>
      <c r="CX41" s="52"/>
      <c r="CY41" s="52"/>
      <c r="CZ41" s="52"/>
      <c r="DA41" s="52"/>
      <c r="DB41" s="52"/>
      <c r="DC41" s="52"/>
    </row>
    <row r="42" spans="1:107" s="46" customFormat="1">
      <c r="A42" s="46" t="s">
        <v>303</v>
      </c>
      <c r="B42" s="46" t="s">
        <v>247</v>
      </c>
      <c r="C42" s="46">
        <v>72</v>
      </c>
      <c r="D42" s="46" t="s">
        <v>103</v>
      </c>
      <c r="E42" s="48">
        <v>0</v>
      </c>
      <c r="F42" s="48">
        <v>7455.6</v>
      </c>
      <c r="G42" s="48">
        <f t="shared" si="2"/>
        <v>7455.6</v>
      </c>
      <c r="H42" s="46" t="s">
        <v>32</v>
      </c>
      <c r="I42" s="46" t="s">
        <v>57</v>
      </c>
      <c r="J42" s="48"/>
      <c r="K42" s="47"/>
      <c r="L42" s="147"/>
      <c r="M42" s="147"/>
      <c r="N42" s="147"/>
      <c r="O42" s="147"/>
      <c r="P42" s="147"/>
      <c r="Q42" s="147"/>
      <c r="R42" s="147"/>
      <c r="S42" s="147"/>
      <c r="T42" s="147"/>
      <c r="U42" s="147"/>
      <c r="V42" s="147"/>
      <c r="W42" s="147"/>
      <c r="X42" s="147"/>
      <c r="Y42" s="147"/>
      <c r="Z42" s="147"/>
      <c r="AA42" s="147"/>
      <c r="AB42" s="147"/>
      <c r="AC42" s="147"/>
      <c r="AD42" s="147"/>
      <c r="AE42" s="147"/>
      <c r="AF42" s="147"/>
      <c r="AG42" s="147"/>
      <c r="AH42"/>
      <c r="AI42"/>
      <c r="AJ42"/>
      <c r="AK42"/>
      <c r="AL42"/>
      <c r="AM42"/>
      <c r="AN42"/>
      <c r="AO42"/>
      <c r="AP42"/>
      <c r="AQ42"/>
      <c r="AR42"/>
      <c r="AS42"/>
      <c r="AT42"/>
      <c r="AU42"/>
      <c r="AV42"/>
      <c r="AW42"/>
      <c r="AX42"/>
      <c r="AY42"/>
      <c r="AZ42"/>
      <c r="BA42"/>
      <c r="BB42"/>
      <c r="BC42"/>
      <c r="BD42"/>
      <c r="BE42"/>
      <c r="BF42"/>
      <c r="BG42"/>
      <c r="BH42"/>
      <c r="BI42"/>
      <c r="BJ42"/>
      <c r="BK42"/>
      <c r="BL42"/>
      <c r="BM42"/>
      <c r="BN42"/>
      <c r="BO42"/>
      <c r="BP42"/>
      <c r="BQ42"/>
      <c r="BR42" s="52"/>
      <c r="BS42" s="52"/>
      <c r="BT42" s="52"/>
      <c r="BU42" s="52"/>
      <c r="BV42" s="52"/>
      <c r="BW42" s="52"/>
      <c r="BX42" s="52"/>
      <c r="BY42" s="52"/>
      <c r="BZ42" s="52"/>
      <c r="CA42" s="52"/>
      <c r="CB42" s="52"/>
      <c r="CC42" s="52"/>
      <c r="CD42" s="52"/>
      <c r="CE42" s="52"/>
      <c r="CF42" s="52"/>
      <c r="CG42" s="52"/>
      <c r="CH42" s="52"/>
      <c r="CI42" s="52"/>
      <c r="CJ42" s="52"/>
      <c r="CK42" s="52"/>
      <c r="CL42" s="52"/>
      <c r="CM42" s="52"/>
      <c r="CN42" s="52"/>
      <c r="CO42" s="52"/>
      <c r="CP42" s="52"/>
      <c r="CQ42" s="52"/>
      <c r="CR42" s="52"/>
      <c r="CS42" s="52"/>
      <c r="CT42" s="52"/>
      <c r="CU42" s="52"/>
      <c r="CV42" s="52"/>
      <c r="CW42" s="52"/>
      <c r="CX42" s="52"/>
      <c r="CY42" s="52"/>
      <c r="CZ42" s="52"/>
      <c r="DA42" s="52"/>
      <c r="DB42" s="52"/>
      <c r="DC42" s="52"/>
    </row>
    <row r="43" spans="1:107" s="46" customFormat="1">
      <c r="A43" s="46" t="s">
        <v>303</v>
      </c>
      <c r="B43" s="46" t="s">
        <v>248</v>
      </c>
      <c r="C43" s="46">
        <v>3</v>
      </c>
      <c r="D43" s="46" t="s">
        <v>103</v>
      </c>
      <c r="E43" s="48">
        <v>0</v>
      </c>
      <c r="F43" s="48">
        <v>310.64999999999998</v>
      </c>
      <c r="G43" s="48">
        <f t="shared" si="2"/>
        <v>310.64999999999998</v>
      </c>
      <c r="H43" s="46" t="s">
        <v>32</v>
      </c>
      <c r="I43" s="46" t="s">
        <v>57</v>
      </c>
      <c r="J43" s="48"/>
      <c r="K43" s="47"/>
      <c r="L43" s="147"/>
      <c r="M43" s="147"/>
      <c r="N43" s="147"/>
      <c r="O43" s="147"/>
      <c r="P43" s="147"/>
      <c r="Q43" s="147"/>
      <c r="R43" s="147"/>
      <c r="S43" s="147"/>
      <c r="T43" s="147"/>
      <c r="U43" s="147"/>
      <c r="V43" s="147"/>
      <c r="W43" s="147"/>
      <c r="X43" s="147"/>
      <c r="Y43" s="147"/>
      <c r="Z43" s="147"/>
      <c r="AA43" s="147"/>
      <c r="AB43" s="147"/>
      <c r="AC43" s="147"/>
      <c r="AD43" s="147"/>
      <c r="AE43" s="147"/>
      <c r="AF43" s="147"/>
      <c r="AG43" s="147"/>
      <c r="AH43"/>
      <c r="AI43"/>
      <c r="AJ43"/>
      <c r="AK43"/>
      <c r="AL43"/>
      <c r="AM43"/>
      <c r="AN43"/>
      <c r="AO43"/>
      <c r="AP43"/>
      <c r="AQ43"/>
      <c r="AR43"/>
      <c r="AS43"/>
      <c r="AT43"/>
      <c r="AU43"/>
      <c r="AV43"/>
      <c r="AW43"/>
      <c r="AX43"/>
      <c r="AY43"/>
      <c r="AZ43"/>
      <c r="BA43"/>
      <c r="BB43"/>
      <c r="BC43"/>
      <c r="BD43"/>
      <c r="BE43"/>
      <c r="BF43"/>
      <c r="BG43"/>
      <c r="BH43"/>
      <c r="BI43"/>
      <c r="BJ43"/>
      <c r="BK43"/>
      <c r="BL43"/>
      <c r="BM43"/>
      <c r="BN43"/>
      <c r="BO43"/>
      <c r="BP43"/>
      <c r="BQ43"/>
      <c r="BR43" s="52"/>
      <c r="BS43" s="52"/>
      <c r="BT43" s="52"/>
      <c r="BU43" s="52"/>
      <c r="BV43" s="52"/>
      <c r="BW43" s="52"/>
      <c r="BX43" s="52"/>
      <c r="BY43" s="52"/>
      <c r="BZ43" s="52"/>
      <c r="CA43" s="52"/>
      <c r="CB43" s="52"/>
      <c r="CC43" s="52"/>
      <c r="CD43" s="52"/>
      <c r="CE43" s="52"/>
      <c r="CF43" s="52"/>
      <c r="CG43" s="52"/>
      <c r="CH43" s="52"/>
      <c r="CI43" s="52"/>
      <c r="CJ43" s="52"/>
      <c r="CK43" s="52"/>
      <c r="CL43" s="52"/>
      <c r="CM43" s="52"/>
      <c r="CN43" s="52"/>
      <c r="CO43" s="52"/>
      <c r="CP43" s="52"/>
      <c r="CQ43" s="52"/>
      <c r="CR43" s="52"/>
      <c r="CS43" s="52"/>
      <c r="CT43" s="52"/>
      <c r="CU43" s="52"/>
      <c r="CV43" s="52"/>
      <c r="CW43" s="52"/>
      <c r="CX43" s="52"/>
      <c r="CY43" s="52"/>
      <c r="CZ43" s="52"/>
      <c r="DA43" s="52"/>
      <c r="DB43" s="52"/>
      <c r="DC43" s="52"/>
    </row>
    <row r="44" spans="1:107" s="46" customFormat="1">
      <c r="A44" s="46" t="s">
        <v>303</v>
      </c>
      <c r="B44" s="46" t="s">
        <v>249</v>
      </c>
      <c r="C44" s="46">
        <v>8</v>
      </c>
      <c r="D44" s="46" t="s">
        <v>103</v>
      </c>
      <c r="E44" s="48">
        <v>200000</v>
      </c>
      <c r="F44" s="48">
        <v>828.4</v>
      </c>
      <c r="G44" s="48">
        <f t="shared" si="2"/>
        <v>200828.4</v>
      </c>
      <c r="H44" s="46" t="s">
        <v>32</v>
      </c>
      <c r="I44" s="46" t="s">
        <v>189</v>
      </c>
      <c r="J44" s="48"/>
      <c r="K44" s="47"/>
      <c r="L44" s="147"/>
      <c r="M44" s="147"/>
      <c r="N44" s="147"/>
      <c r="O44" s="147"/>
      <c r="P44" s="147"/>
      <c r="Q44" s="147"/>
      <c r="R44" s="147"/>
      <c r="S44" s="147"/>
      <c r="T44" s="147"/>
      <c r="U44" s="147"/>
      <c r="V44" s="147"/>
      <c r="W44" s="147"/>
      <c r="X44" s="147"/>
      <c r="Y44" s="147"/>
      <c r="Z44" s="147"/>
      <c r="AA44" s="147"/>
      <c r="AB44" s="147"/>
      <c r="AC44" s="147"/>
      <c r="AD44" s="147"/>
      <c r="AE44" s="147"/>
      <c r="AF44" s="147"/>
      <c r="AG44" s="147"/>
      <c r="AH44"/>
      <c r="AI44"/>
      <c r="AJ44"/>
      <c r="AK44"/>
      <c r="AL44"/>
      <c r="AM44"/>
      <c r="AN44"/>
      <c r="AO44"/>
      <c r="AP44"/>
      <c r="AQ44"/>
      <c r="AR44"/>
      <c r="AS44"/>
      <c r="AT44"/>
      <c r="AU44"/>
      <c r="AV44"/>
      <c r="AW44"/>
      <c r="AX44"/>
      <c r="AY44"/>
      <c r="AZ44"/>
      <c r="BA44"/>
      <c r="BB44"/>
      <c r="BC44"/>
      <c r="BD44"/>
      <c r="BE44"/>
      <c r="BF44"/>
      <c r="BG44"/>
      <c r="BH44"/>
      <c r="BI44"/>
      <c r="BJ44"/>
      <c r="BK44"/>
      <c r="BL44"/>
      <c r="BM44"/>
      <c r="BN44"/>
      <c r="BO44"/>
      <c r="BP44"/>
      <c r="BQ44"/>
      <c r="BR44" s="52"/>
      <c r="BS44" s="52"/>
      <c r="BT44" s="52"/>
      <c r="BU44" s="52"/>
      <c r="BV44" s="52"/>
      <c r="BW44" s="52"/>
      <c r="BX44" s="52"/>
      <c r="BY44" s="52"/>
      <c r="BZ44" s="52"/>
      <c r="CA44" s="52"/>
      <c r="CB44" s="52"/>
      <c r="CC44" s="52"/>
      <c r="CD44" s="52"/>
      <c r="CE44" s="52"/>
      <c r="CF44" s="52"/>
      <c r="CG44" s="52"/>
      <c r="CH44" s="52"/>
      <c r="CI44" s="52"/>
      <c r="CJ44" s="52"/>
      <c r="CK44" s="52"/>
      <c r="CL44" s="52"/>
      <c r="CM44" s="52"/>
      <c r="CN44" s="52"/>
      <c r="CO44" s="52"/>
      <c r="CP44" s="52"/>
      <c r="CQ44" s="52"/>
      <c r="CR44" s="52"/>
      <c r="CS44" s="52"/>
      <c r="CT44" s="52"/>
      <c r="CU44" s="52"/>
      <c r="CV44" s="52"/>
      <c r="CW44" s="52"/>
      <c r="CX44" s="52"/>
      <c r="CY44" s="52"/>
      <c r="CZ44" s="52"/>
      <c r="DA44" s="52"/>
      <c r="DB44" s="52"/>
      <c r="DC44" s="52"/>
    </row>
    <row r="45" spans="1:107" s="46" customFormat="1">
      <c r="A45" s="46" t="s">
        <v>303</v>
      </c>
      <c r="B45" s="46" t="s">
        <v>250</v>
      </c>
      <c r="C45" s="46">
        <v>6</v>
      </c>
      <c r="D45" s="46" t="s">
        <v>103</v>
      </c>
      <c r="E45" s="48">
        <v>120000</v>
      </c>
      <c r="F45" s="48">
        <v>621.29999999999995</v>
      </c>
      <c r="G45" s="48">
        <f t="shared" si="2"/>
        <v>120621.3</v>
      </c>
      <c r="H45" s="46" t="s">
        <v>32</v>
      </c>
      <c r="I45" s="46" t="s">
        <v>189</v>
      </c>
      <c r="J45" s="48"/>
      <c r="K45" s="47"/>
      <c r="L45" s="147"/>
      <c r="M45" s="147"/>
      <c r="N45" s="147"/>
      <c r="O45" s="147"/>
      <c r="P45" s="147"/>
      <c r="Q45" s="147"/>
      <c r="R45" s="147"/>
      <c r="S45" s="147"/>
      <c r="T45" s="147"/>
      <c r="U45" s="147"/>
      <c r="V45" s="147"/>
      <c r="W45" s="147"/>
      <c r="X45" s="147"/>
      <c r="Y45" s="147"/>
      <c r="Z45" s="147"/>
      <c r="AA45" s="147"/>
      <c r="AB45" s="147"/>
      <c r="AC45" s="147"/>
      <c r="AD45" s="147"/>
      <c r="AE45" s="147"/>
      <c r="AF45" s="147"/>
      <c r="AG45" s="147"/>
      <c r="AH45"/>
      <c r="AI45"/>
      <c r="AJ45"/>
      <c r="AK45"/>
      <c r="AL45"/>
      <c r="AM45"/>
      <c r="AN45"/>
      <c r="AO45"/>
      <c r="AP45"/>
      <c r="AQ45"/>
      <c r="AR45"/>
      <c r="AS45"/>
      <c r="AT45"/>
      <c r="AU45"/>
      <c r="AV45"/>
      <c r="AW45"/>
      <c r="AX45"/>
      <c r="AY45"/>
      <c r="AZ45"/>
      <c r="BA45"/>
      <c r="BB45"/>
      <c r="BC45"/>
      <c r="BD45"/>
      <c r="BE45"/>
      <c r="BF45"/>
      <c r="BG45"/>
      <c r="BH45"/>
      <c r="BI45"/>
      <c r="BJ45"/>
      <c r="BK45"/>
      <c r="BL45"/>
      <c r="BM45"/>
      <c r="BN45"/>
      <c r="BO45"/>
      <c r="BP45"/>
      <c r="BQ45"/>
      <c r="BR45" s="52"/>
      <c r="BS45" s="52"/>
      <c r="BT45" s="52"/>
      <c r="BU45" s="52"/>
      <c r="BV45" s="52"/>
      <c r="BW45" s="52"/>
      <c r="BX45" s="52"/>
      <c r="BY45" s="52"/>
      <c r="BZ45" s="52"/>
      <c r="CA45" s="52"/>
      <c r="CB45" s="52"/>
      <c r="CC45" s="52"/>
      <c r="CD45" s="52"/>
      <c r="CE45" s="52"/>
      <c r="CF45" s="52"/>
      <c r="CG45" s="52"/>
      <c r="CH45" s="52"/>
      <c r="CI45" s="52"/>
      <c r="CJ45" s="52"/>
      <c r="CK45" s="52"/>
      <c r="CL45" s="52"/>
      <c r="CM45" s="52"/>
      <c r="CN45" s="52"/>
      <c r="CO45" s="52"/>
      <c r="CP45" s="52"/>
      <c r="CQ45" s="52"/>
      <c r="CR45" s="52"/>
      <c r="CS45" s="52"/>
      <c r="CT45" s="52"/>
      <c r="CU45" s="52"/>
      <c r="CV45" s="52"/>
      <c r="CW45" s="52"/>
      <c r="CX45" s="52"/>
      <c r="CY45" s="52"/>
      <c r="CZ45" s="52"/>
      <c r="DA45" s="52"/>
      <c r="DB45" s="52"/>
      <c r="DC45" s="52"/>
    </row>
    <row r="46" spans="1:107" s="54" customFormat="1">
      <c r="A46" s="165" t="s">
        <v>304</v>
      </c>
      <c r="B46" s="165" t="s">
        <v>128</v>
      </c>
      <c r="C46" s="165">
        <f>SUM(C47:C48)</f>
        <v>16</v>
      </c>
      <c r="E46" s="56"/>
      <c r="F46" s="56"/>
      <c r="G46" s="56"/>
      <c r="J46" s="56">
        <f>SUM(G47:G48)</f>
        <v>1473.6</v>
      </c>
      <c r="K46" s="55"/>
      <c r="L46" s="147"/>
      <c r="M46" s="147"/>
      <c r="N46" s="147"/>
      <c r="O46" s="147"/>
      <c r="P46" s="147"/>
      <c r="Q46" s="147"/>
      <c r="R46" s="147"/>
      <c r="S46" s="147"/>
      <c r="T46" s="147"/>
      <c r="U46" s="147"/>
      <c r="V46" s="147"/>
      <c r="W46" s="147"/>
      <c r="X46" s="147"/>
      <c r="Y46" s="147"/>
      <c r="Z46" s="147"/>
      <c r="AA46" s="147"/>
      <c r="AB46" s="147"/>
      <c r="AC46" s="147"/>
      <c r="AD46" s="147"/>
      <c r="AE46" s="147"/>
      <c r="AF46" s="147"/>
      <c r="AG46" s="147"/>
      <c r="AH46"/>
      <c r="AI46"/>
      <c r="AJ46"/>
      <c r="AK46"/>
      <c r="AL46"/>
      <c r="AM46"/>
      <c r="AN46"/>
      <c r="AO46"/>
      <c r="AP46"/>
      <c r="AQ46"/>
      <c r="AR46"/>
      <c r="AS46"/>
      <c r="AT46"/>
      <c r="AU46"/>
      <c r="AV46"/>
      <c r="AW46"/>
      <c r="AX46"/>
      <c r="AY46"/>
      <c r="AZ46"/>
      <c r="BA46"/>
      <c r="BB46"/>
      <c r="BC46"/>
      <c r="BD46"/>
      <c r="BE46"/>
      <c r="BF46"/>
      <c r="BG46"/>
      <c r="BH46"/>
      <c r="BI46"/>
      <c r="BJ46"/>
      <c r="BK46"/>
      <c r="BL46"/>
      <c r="BM46"/>
      <c r="BN46"/>
      <c r="BO46"/>
      <c r="BP46"/>
      <c r="BQ46"/>
      <c r="BR46" s="57"/>
      <c r="BS46" s="57"/>
      <c r="BT46" s="57"/>
      <c r="BU46" s="57"/>
      <c r="BV46" s="57"/>
      <c r="BW46" s="57"/>
      <c r="BX46" s="57"/>
      <c r="BY46" s="57"/>
      <c r="BZ46" s="57"/>
      <c r="CA46" s="57"/>
      <c r="CB46" s="57"/>
      <c r="CC46" s="57"/>
      <c r="CD46" s="57"/>
      <c r="CE46" s="57"/>
      <c r="CF46" s="57"/>
      <c r="CG46" s="57"/>
      <c r="CH46" s="57"/>
      <c r="CI46" s="57"/>
      <c r="CJ46" s="57"/>
      <c r="CK46" s="57"/>
      <c r="CL46" s="57"/>
      <c r="CM46" s="57"/>
      <c r="CN46" s="57"/>
      <c r="CO46" s="57"/>
      <c r="CP46" s="57"/>
      <c r="CQ46" s="57"/>
      <c r="CR46" s="57"/>
      <c r="CS46" s="57"/>
      <c r="CT46" s="57"/>
      <c r="CU46" s="57"/>
      <c r="CV46" s="57"/>
      <c r="CW46" s="57"/>
      <c r="CX46" s="57"/>
      <c r="CY46" s="57"/>
      <c r="CZ46" s="57"/>
      <c r="DA46" s="57"/>
      <c r="DB46" s="57"/>
      <c r="DC46" s="57"/>
    </row>
    <row r="47" spans="1:107" s="52" customFormat="1">
      <c r="A47" s="46" t="s">
        <v>304</v>
      </c>
      <c r="B47" s="46" t="s">
        <v>251</v>
      </c>
      <c r="C47" s="46">
        <v>8</v>
      </c>
      <c r="D47" s="46" t="s">
        <v>106</v>
      </c>
      <c r="E47" s="48">
        <v>0</v>
      </c>
      <c r="F47" s="48">
        <v>645.20000000000005</v>
      </c>
      <c r="G47" s="48">
        <f t="shared" si="2"/>
        <v>645.20000000000005</v>
      </c>
      <c r="H47" s="46" t="s">
        <v>32</v>
      </c>
      <c r="I47" s="46" t="s">
        <v>57</v>
      </c>
      <c r="J47" s="48"/>
      <c r="K47" s="47"/>
      <c r="L47" s="147"/>
      <c r="M47" s="147"/>
      <c r="N47" s="147"/>
      <c r="O47" s="147"/>
      <c r="P47" s="147"/>
      <c r="Q47" s="147"/>
      <c r="R47" s="147"/>
      <c r="S47" s="147"/>
      <c r="T47" s="147"/>
      <c r="U47" s="147"/>
      <c r="V47" s="147"/>
      <c r="W47" s="147"/>
      <c r="X47" s="147"/>
      <c r="Y47" s="147"/>
      <c r="Z47" s="147"/>
      <c r="AA47" s="147"/>
      <c r="AB47" s="147"/>
      <c r="AC47" s="147"/>
      <c r="AD47" s="147"/>
      <c r="AE47" s="147"/>
      <c r="AF47" s="147"/>
      <c r="AG47" s="147"/>
      <c r="AH47"/>
      <c r="AI47"/>
      <c r="AJ47"/>
      <c r="AK47"/>
      <c r="AL47"/>
      <c r="AM47"/>
      <c r="AN47"/>
      <c r="AO47"/>
      <c r="AP47"/>
      <c r="AQ47"/>
      <c r="AR47"/>
      <c r="AS47"/>
      <c r="AT47"/>
      <c r="AU47"/>
      <c r="AV47"/>
      <c r="AW47"/>
      <c r="AX47"/>
      <c r="AY47"/>
      <c r="AZ47"/>
      <c r="BA47"/>
      <c r="BB47"/>
      <c r="BC47"/>
      <c r="BD47"/>
      <c r="BE47"/>
      <c r="BF47"/>
      <c r="BG47"/>
      <c r="BH47"/>
      <c r="BI47"/>
      <c r="BJ47"/>
      <c r="BK47"/>
      <c r="BL47"/>
      <c r="BM47"/>
      <c r="BN47"/>
      <c r="BO47"/>
      <c r="BP47"/>
      <c r="BQ47"/>
    </row>
    <row r="48" spans="1:107" s="52" customFormat="1">
      <c r="A48" s="46" t="s">
        <v>304</v>
      </c>
      <c r="B48" s="46" t="s">
        <v>252</v>
      </c>
      <c r="C48" s="46">
        <v>8</v>
      </c>
      <c r="D48" s="46" t="s">
        <v>103</v>
      </c>
      <c r="E48" s="48">
        <v>0</v>
      </c>
      <c r="F48" s="48">
        <v>828.4</v>
      </c>
      <c r="G48" s="48">
        <f t="shared" si="2"/>
        <v>828.4</v>
      </c>
      <c r="H48" s="46" t="s">
        <v>32</v>
      </c>
      <c r="I48" s="46" t="s">
        <v>57</v>
      </c>
      <c r="J48" s="48"/>
      <c r="K48" s="47"/>
      <c r="L48" s="147"/>
      <c r="M48" s="147"/>
      <c r="N48" s="147"/>
      <c r="O48" s="147"/>
      <c r="P48" s="147"/>
      <c r="Q48" s="147"/>
      <c r="R48" s="147"/>
      <c r="S48" s="147"/>
      <c r="T48" s="147"/>
      <c r="U48" s="147"/>
      <c r="V48" s="147"/>
      <c r="W48" s="147"/>
      <c r="X48" s="147"/>
      <c r="Y48" s="147"/>
      <c r="Z48" s="147"/>
      <c r="AA48" s="147"/>
      <c r="AB48" s="147"/>
      <c r="AC48" s="147"/>
      <c r="AD48" s="147"/>
      <c r="AE48" s="147"/>
      <c r="AF48" s="147"/>
      <c r="AG48" s="147"/>
      <c r="AH48"/>
      <c r="AI48"/>
      <c r="AJ48"/>
      <c r="AK48"/>
      <c r="AL48"/>
      <c r="AM48"/>
      <c r="AN48"/>
      <c r="AO48"/>
      <c r="AP48"/>
      <c r="AQ48"/>
      <c r="AR48"/>
      <c r="AS48"/>
      <c r="AT48"/>
      <c r="AU48"/>
      <c r="AV48"/>
      <c r="AW48"/>
      <c r="AX48"/>
      <c r="AY48"/>
      <c r="AZ48"/>
      <c r="BA48"/>
      <c r="BB48"/>
      <c r="BC48"/>
      <c r="BD48"/>
      <c r="BE48"/>
      <c r="BF48"/>
      <c r="BG48"/>
      <c r="BH48"/>
      <c r="BI48"/>
      <c r="BJ48"/>
      <c r="BK48"/>
      <c r="BL48"/>
      <c r="BM48"/>
      <c r="BN48"/>
      <c r="BO48"/>
      <c r="BP48"/>
      <c r="BQ48"/>
    </row>
    <row r="49" spans="1:107" s="57" customFormat="1" ht="15">
      <c r="A49" s="165" t="s">
        <v>305</v>
      </c>
      <c r="B49" s="165" t="s">
        <v>129</v>
      </c>
      <c r="C49" s="165">
        <f>SUM(C50:C65)</f>
        <v>800</v>
      </c>
      <c r="D49" s="54"/>
      <c r="E49" s="56"/>
      <c r="F49" s="56"/>
      <c r="G49" s="56"/>
      <c r="H49" s="54"/>
      <c r="I49" s="54"/>
      <c r="J49" s="56">
        <f>SUM(G50:G65)</f>
        <v>69572.800000000003</v>
      </c>
      <c r="K49" s="55"/>
      <c r="L49" s="142"/>
      <c r="M49" s="142"/>
      <c r="N49" s="142"/>
      <c r="O49" s="142"/>
      <c r="P49" s="142"/>
      <c r="Q49" s="142"/>
      <c r="R49" s="142"/>
      <c r="S49" s="142"/>
      <c r="T49" s="142"/>
      <c r="U49" s="142"/>
      <c r="V49" s="142"/>
      <c r="W49" s="142"/>
      <c r="X49" s="142"/>
      <c r="Y49" s="142"/>
      <c r="Z49" s="142"/>
      <c r="AA49" s="142"/>
      <c r="AB49" s="142"/>
      <c r="AC49" s="142"/>
      <c r="AD49" s="142"/>
      <c r="AE49" s="142"/>
      <c r="AF49" s="142"/>
      <c r="AG49" s="142"/>
    </row>
    <row r="50" spans="1:107" s="46" customFormat="1">
      <c r="A50" s="46" t="s">
        <v>305</v>
      </c>
      <c r="B50" s="46" t="s">
        <v>253</v>
      </c>
      <c r="C50" s="46">
        <v>20</v>
      </c>
      <c r="D50" s="46" t="s">
        <v>104</v>
      </c>
      <c r="E50" s="48">
        <v>0</v>
      </c>
      <c r="F50" s="48">
        <v>2269.8000000000002</v>
      </c>
      <c r="G50" s="48">
        <f t="shared" si="2"/>
        <v>2269.8000000000002</v>
      </c>
      <c r="H50" s="46" t="s">
        <v>32</v>
      </c>
      <c r="I50" s="46" t="s">
        <v>57</v>
      </c>
      <c r="J50" s="48"/>
      <c r="K50" s="47"/>
      <c r="L50" s="147"/>
      <c r="M50" s="147"/>
      <c r="N50" s="147"/>
      <c r="O50" s="147"/>
      <c r="P50" s="147"/>
      <c r="Q50" s="147"/>
      <c r="R50" s="147"/>
      <c r="S50" s="147"/>
      <c r="T50" s="147"/>
      <c r="U50" s="147"/>
      <c r="V50" s="147"/>
      <c r="W50" s="147"/>
      <c r="X50" s="147"/>
      <c r="Y50" s="147"/>
      <c r="Z50" s="147"/>
      <c r="AA50" s="147"/>
      <c r="AB50" s="147"/>
      <c r="AC50" s="147"/>
      <c r="AD50" s="147"/>
      <c r="AE50" s="147"/>
      <c r="AF50" s="147"/>
      <c r="AG50" s="147"/>
      <c r="AH50"/>
      <c r="AI50"/>
      <c r="AJ50"/>
      <c r="AK50"/>
      <c r="AL50"/>
      <c r="AM50"/>
      <c r="AN50"/>
      <c r="AO50"/>
      <c r="AP50"/>
      <c r="AQ50"/>
      <c r="AR50"/>
      <c r="AS50"/>
      <c r="AT50"/>
      <c r="AU50"/>
      <c r="AV50"/>
      <c r="AW50"/>
      <c r="AX50"/>
      <c r="AY50"/>
      <c r="AZ50"/>
      <c r="BA50"/>
      <c r="BB50"/>
      <c r="BC50"/>
      <c r="BD50"/>
      <c r="BE50"/>
      <c r="BF50"/>
      <c r="BG50"/>
      <c r="BH50"/>
      <c r="BI50"/>
      <c r="BJ50"/>
      <c r="BK50"/>
      <c r="BL50"/>
      <c r="BM50"/>
      <c r="BN50"/>
      <c r="BO50"/>
      <c r="BP50"/>
      <c r="BQ50"/>
      <c r="BR50" s="52"/>
      <c r="BS50" s="52"/>
      <c r="BT50" s="52"/>
      <c r="BU50" s="52"/>
      <c r="BV50" s="52"/>
      <c r="BW50" s="52"/>
      <c r="BX50" s="52"/>
      <c r="BY50" s="52"/>
      <c r="BZ50" s="52"/>
      <c r="CA50" s="52"/>
      <c r="CB50" s="52"/>
      <c r="CC50" s="52"/>
      <c r="CD50" s="52"/>
      <c r="CE50" s="52"/>
      <c r="CF50" s="52"/>
      <c r="CG50" s="52"/>
      <c r="CH50" s="52"/>
      <c r="CI50" s="52"/>
      <c r="CJ50" s="52"/>
      <c r="CK50" s="52"/>
      <c r="CL50" s="52"/>
      <c r="CM50" s="52"/>
      <c r="CN50" s="52"/>
      <c r="CO50" s="52"/>
      <c r="CP50" s="52"/>
      <c r="CQ50" s="52"/>
      <c r="CR50" s="52"/>
      <c r="CS50" s="52"/>
      <c r="CT50" s="52"/>
      <c r="CU50" s="52"/>
      <c r="CV50" s="52"/>
      <c r="CW50" s="52"/>
      <c r="CX50" s="52"/>
      <c r="CY50" s="52"/>
      <c r="CZ50" s="52"/>
      <c r="DA50" s="52"/>
      <c r="DB50" s="52"/>
      <c r="DC50" s="52"/>
    </row>
    <row r="51" spans="1:107" s="46" customFormat="1">
      <c r="A51" s="46" t="s">
        <v>305</v>
      </c>
      <c r="B51" s="46" t="s">
        <v>253</v>
      </c>
      <c r="C51" s="46">
        <v>20</v>
      </c>
      <c r="D51" s="46" t="s">
        <v>105</v>
      </c>
      <c r="E51" s="48">
        <v>0</v>
      </c>
      <c r="F51" s="48">
        <v>1783</v>
      </c>
      <c r="G51" s="48">
        <f t="shared" si="2"/>
        <v>1783</v>
      </c>
      <c r="H51" s="46" t="s">
        <v>32</v>
      </c>
      <c r="I51" s="46" t="s">
        <v>57</v>
      </c>
      <c r="J51" s="48"/>
      <c r="K51" s="47"/>
      <c r="L51" s="147"/>
      <c r="M51" s="147"/>
      <c r="N51" s="147"/>
      <c r="O51" s="147"/>
      <c r="P51" s="147"/>
      <c r="Q51" s="147"/>
      <c r="R51" s="147"/>
      <c r="S51" s="147"/>
      <c r="T51" s="147"/>
      <c r="U51" s="147"/>
      <c r="V51" s="147"/>
      <c r="W51" s="147"/>
      <c r="X51" s="147"/>
      <c r="Y51" s="147"/>
      <c r="Z51" s="147"/>
      <c r="AA51" s="147"/>
      <c r="AB51" s="147"/>
      <c r="AC51" s="147"/>
      <c r="AD51" s="147"/>
      <c r="AE51" s="147"/>
      <c r="AF51" s="147"/>
      <c r="AG51" s="147"/>
      <c r="AH51"/>
      <c r="AI51"/>
      <c r="AJ51"/>
      <c r="AK51"/>
      <c r="AL51"/>
      <c r="AM51"/>
      <c r="AN51"/>
      <c r="AO51"/>
      <c r="AP51"/>
      <c r="AQ51"/>
      <c r="AR51"/>
      <c r="AS51"/>
      <c r="AT51"/>
      <c r="AU51"/>
      <c r="AV51"/>
      <c r="AW51"/>
      <c r="AX51"/>
      <c r="AY51"/>
      <c r="AZ51"/>
      <c r="BA51"/>
      <c r="BB51"/>
      <c r="BC51"/>
      <c r="BD51"/>
      <c r="BE51"/>
      <c r="BF51"/>
      <c r="BG51"/>
      <c r="BH51"/>
      <c r="BI51"/>
      <c r="BJ51"/>
      <c r="BK51"/>
      <c r="BL51"/>
      <c r="BM51"/>
      <c r="BN51"/>
      <c r="BO51"/>
      <c r="BP51"/>
      <c r="BQ51"/>
      <c r="BR51" s="52"/>
      <c r="BS51" s="52"/>
      <c r="BT51" s="52"/>
      <c r="BU51" s="52"/>
      <c r="BV51" s="52"/>
      <c r="BW51" s="52"/>
      <c r="BX51" s="52"/>
      <c r="BY51" s="52"/>
      <c r="BZ51" s="52"/>
      <c r="CA51" s="52"/>
      <c r="CB51" s="52"/>
      <c r="CC51" s="52"/>
      <c r="CD51" s="52"/>
      <c r="CE51" s="52"/>
      <c r="CF51" s="52"/>
      <c r="CG51" s="52"/>
      <c r="CH51" s="52"/>
      <c r="CI51" s="52"/>
      <c r="CJ51" s="52"/>
      <c r="CK51" s="52"/>
      <c r="CL51" s="52"/>
      <c r="CM51" s="52"/>
      <c r="CN51" s="52"/>
      <c r="CO51" s="52"/>
      <c r="CP51" s="52"/>
      <c r="CQ51" s="52"/>
      <c r="CR51" s="52"/>
      <c r="CS51" s="52"/>
      <c r="CT51" s="52"/>
      <c r="CU51" s="52"/>
      <c r="CV51" s="52"/>
      <c r="CW51" s="52"/>
      <c r="CX51" s="52"/>
      <c r="CY51" s="52"/>
      <c r="CZ51" s="52"/>
      <c r="DA51" s="52"/>
      <c r="DB51" s="52"/>
      <c r="DC51" s="52"/>
    </row>
    <row r="52" spans="1:107" s="46" customFormat="1">
      <c r="A52" s="46" t="s">
        <v>305</v>
      </c>
      <c r="B52" s="46" t="s">
        <v>253</v>
      </c>
      <c r="C52" s="46">
        <v>20</v>
      </c>
      <c r="D52" s="46" t="s">
        <v>103</v>
      </c>
      <c r="E52" s="48">
        <v>0</v>
      </c>
      <c r="F52" s="48">
        <v>2071</v>
      </c>
      <c r="G52" s="48">
        <f t="shared" si="2"/>
        <v>2071</v>
      </c>
      <c r="H52" s="46" t="s">
        <v>32</v>
      </c>
      <c r="I52" s="46" t="s">
        <v>57</v>
      </c>
      <c r="J52" s="48"/>
      <c r="K52" s="47"/>
      <c r="L52" s="147"/>
      <c r="M52" s="147"/>
      <c r="N52" s="147"/>
      <c r="O52" s="147"/>
      <c r="P52" s="147"/>
      <c r="Q52" s="147"/>
      <c r="R52" s="147"/>
      <c r="S52" s="147"/>
      <c r="T52" s="147"/>
      <c r="U52" s="147"/>
      <c r="V52" s="147"/>
      <c r="W52" s="147"/>
      <c r="X52" s="147"/>
      <c r="Y52" s="147"/>
      <c r="Z52" s="147"/>
      <c r="AA52" s="147"/>
      <c r="AB52" s="147"/>
      <c r="AC52" s="147"/>
      <c r="AD52" s="147"/>
      <c r="AE52" s="147"/>
      <c r="AF52" s="147"/>
      <c r="AG52" s="147"/>
      <c r="AH52"/>
      <c r="AI52"/>
      <c r="AJ52"/>
      <c r="AK52"/>
      <c r="AL52"/>
      <c r="AM52"/>
      <c r="AN52"/>
      <c r="AO52"/>
      <c r="AP52"/>
      <c r="AQ52"/>
      <c r="AR52"/>
      <c r="AS52"/>
      <c r="AT52"/>
      <c r="AU52"/>
      <c r="AV52"/>
      <c r="AW52"/>
      <c r="AX52"/>
      <c r="AY52"/>
      <c r="AZ52"/>
      <c r="BA52"/>
      <c r="BB52"/>
      <c r="BC52"/>
      <c r="BD52"/>
      <c r="BE52"/>
      <c r="BF52"/>
      <c r="BG52"/>
      <c r="BH52"/>
      <c r="BI52"/>
      <c r="BJ52"/>
      <c r="BK52"/>
      <c r="BL52"/>
      <c r="BM52"/>
      <c r="BN52"/>
      <c r="BO52"/>
      <c r="BP52"/>
      <c r="BQ52"/>
      <c r="BR52" s="52"/>
      <c r="BS52" s="52"/>
      <c r="BT52" s="52"/>
      <c r="BU52" s="52"/>
      <c r="BV52" s="52"/>
      <c r="BW52" s="52"/>
      <c r="BX52" s="52"/>
      <c r="BY52" s="52"/>
      <c r="BZ52" s="52"/>
      <c r="CA52" s="52"/>
      <c r="CB52" s="52"/>
      <c r="CC52" s="52"/>
      <c r="CD52" s="52"/>
      <c r="CE52" s="52"/>
      <c r="CF52" s="52"/>
      <c r="CG52" s="52"/>
      <c r="CH52" s="52"/>
      <c r="CI52" s="52"/>
      <c r="CJ52" s="52"/>
      <c r="CK52" s="52"/>
      <c r="CL52" s="52"/>
      <c r="CM52" s="52"/>
      <c r="CN52" s="52"/>
      <c r="CO52" s="52"/>
      <c r="CP52" s="52"/>
      <c r="CQ52" s="52"/>
      <c r="CR52" s="52"/>
      <c r="CS52" s="52"/>
      <c r="CT52" s="52"/>
      <c r="CU52" s="52"/>
      <c r="CV52" s="52"/>
      <c r="CW52" s="52"/>
      <c r="CX52" s="52"/>
      <c r="CY52" s="52"/>
      <c r="CZ52" s="52"/>
      <c r="DA52" s="52"/>
      <c r="DB52" s="52"/>
      <c r="DC52" s="52"/>
    </row>
    <row r="53" spans="1:107" s="46" customFormat="1">
      <c r="A53" s="46" t="s">
        <v>305</v>
      </c>
      <c r="B53" s="46" t="s">
        <v>253</v>
      </c>
      <c r="C53" s="46">
        <v>20</v>
      </c>
      <c r="D53" s="46" t="s">
        <v>106</v>
      </c>
      <c r="E53" s="48">
        <v>0</v>
      </c>
      <c r="F53" s="48">
        <v>1613</v>
      </c>
      <c r="G53" s="48">
        <f t="shared" si="2"/>
        <v>1613</v>
      </c>
      <c r="H53" s="46" t="s">
        <v>32</v>
      </c>
      <c r="I53" s="46" t="s">
        <v>57</v>
      </c>
      <c r="J53" s="48"/>
      <c r="K53" s="47"/>
      <c r="L53" s="147"/>
      <c r="M53" s="147"/>
      <c r="N53" s="147"/>
      <c r="O53" s="147"/>
      <c r="P53" s="147"/>
      <c r="Q53" s="147"/>
      <c r="R53" s="147"/>
      <c r="S53" s="147"/>
      <c r="T53" s="147"/>
      <c r="U53" s="147"/>
      <c r="V53" s="147"/>
      <c r="W53" s="147"/>
      <c r="X53" s="147"/>
      <c r="Y53" s="147"/>
      <c r="Z53" s="147"/>
      <c r="AA53" s="147"/>
      <c r="AB53" s="147"/>
      <c r="AC53" s="147"/>
      <c r="AD53" s="147"/>
      <c r="AE53" s="147"/>
      <c r="AF53" s="147"/>
      <c r="AG53" s="147"/>
      <c r="AH53"/>
      <c r="AI53"/>
      <c r="AJ53"/>
      <c r="AK53"/>
      <c r="AL53"/>
      <c r="AM53"/>
      <c r="AN53"/>
      <c r="AO53"/>
      <c r="AP53"/>
      <c r="AQ53"/>
      <c r="AR53"/>
      <c r="AS53"/>
      <c r="AT53"/>
      <c r="AU53"/>
      <c r="AV53"/>
      <c r="AW53"/>
      <c r="AX53"/>
      <c r="AY53"/>
      <c r="AZ53"/>
      <c r="BA53"/>
      <c r="BB53"/>
      <c r="BC53"/>
      <c r="BD53"/>
      <c r="BE53"/>
      <c r="BF53"/>
      <c r="BG53"/>
      <c r="BH53"/>
      <c r="BI53"/>
      <c r="BJ53"/>
      <c r="BK53"/>
      <c r="BL53"/>
      <c r="BM53"/>
      <c r="BN53"/>
      <c r="BO53"/>
      <c r="BP53"/>
      <c r="BQ53"/>
      <c r="BR53" s="52"/>
      <c r="BS53" s="52"/>
      <c r="BT53" s="52"/>
      <c r="BU53" s="52"/>
      <c r="BV53" s="52"/>
      <c r="BW53" s="52"/>
      <c r="BX53" s="52"/>
      <c r="BY53" s="52"/>
      <c r="BZ53" s="52"/>
      <c r="CA53" s="52"/>
      <c r="CB53" s="52"/>
      <c r="CC53" s="52"/>
      <c r="CD53" s="52"/>
      <c r="CE53" s="52"/>
      <c r="CF53" s="52"/>
      <c r="CG53" s="52"/>
      <c r="CH53" s="52"/>
      <c r="CI53" s="52"/>
      <c r="CJ53" s="52"/>
      <c r="CK53" s="52"/>
      <c r="CL53" s="52"/>
      <c r="CM53" s="52"/>
      <c r="CN53" s="52"/>
      <c r="CO53" s="52"/>
      <c r="CP53" s="52"/>
      <c r="CQ53" s="52"/>
      <c r="CR53" s="52"/>
      <c r="CS53" s="52"/>
      <c r="CT53" s="52"/>
      <c r="CU53" s="52"/>
      <c r="CV53" s="52"/>
      <c r="CW53" s="52"/>
      <c r="CX53" s="52"/>
      <c r="CY53" s="52"/>
      <c r="CZ53" s="52"/>
      <c r="DA53" s="52"/>
      <c r="DB53" s="52"/>
      <c r="DC53" s="52"/>
    </row>
    <row r="54" spans="1:107" s="52" customFormat="1">
      <c r="A54" s="46" t="s">
        <v>305</v>
      </c>
      <c r="B54" s="46" t="s">
        <v>254</v>
      </c>
      <c r="C54" s="46">
        <v>24</v>
      </c>
      <c r="D54" s="46" t="s">
        <v>105</v>
      </c>
      <c r="E54" s="48">
        <v>0</v>
      </c>
      <c r="F54" s="48">
        <v>2139.6</v>
      </c>
      <c r="G54" s="48">
        <f t="shared" si="2"/>
        <v>2139.6</v>
      </c>
      <c r="H54" s="46" t="s">
        <v>32</v>
      </c>
      <c r="I54" s="46" t="s">
        <v>57</v>
      </c>
      <c r="J54" s="48"/>
      <c r="K54" s="47"/>
      <c r="L54" s="147"/>
      <c r="M54" s="147"/>
      <c r="N54" s="147"/>
      <c r="O54" s="147"/>
      <c r="P54" s="147"/>
      <c r="Q54" s="147"/>
      <c r="R54" s="147"/>
      <c r="S54" s="147"/>
      <c r="T54" s="147"/>
      <c r="U54" s="147"/>
      <c r="V54" s="147"/>
      <c r="W54" s="147"/>
      <c r="X54" s="147"/>
      <c r="Y54" s="147"/>
      <c r="Z54" s="147"/>
      <c r="AA54" s="147"/>
      <c r="AB54" s="147"/>
      <c r="AC54" s="147"/>
      <c r="AD54" s="147"/>
      <c r="AE54" s="147"/>
      <c r="AF54" s="147"/>
      <c r="AG54" s="147"/>
      <c r="AH54"/>
      <c r="AI54"/>
      <c r="AJ54"/>
      <c r="AK54"/>
      <c r="AL54"/>
      <c r="AM54"/>
      <c r="AN54"/>
      <c r="AO54"/>
      <c r="AP54"/>
      <c r="AQ54"/>
      <c r="AR54"/>
      <c r="AS54"/>
      <c r="AT54"/>
      <c r="AU54"/>
      <c r="AV54"/>
      <c r="AW54"/>
      <c r="AX54"/>
      <c r="AY54"/>
      <c r="AZ54"/>
      <c r="BA54"/>
      <c r="BB54"/>
      <c r="BC54"/>
      <c r="BD54"/>
      <c r="BE54"/>
      <c r="BF54"/>
      <c r="BG54"/>
      <c r="BH54"/>
      <c r="BI54"/>
      <c r="BJ54"/>
      <c r="BK54"/>
      <c r="BL54"/>
      <c r="BM54"/>
      <c r="BN54"/>
      <c r="BO54"/>
      <c r="BP54"/>
      <c r="BQ54"/>
    </row>
    <row r="55" spans="1:107" s="52" customFormat="1">
      <c r="A55" s="46" t="s">
        <v>305</v>
      </c>
      <c r="B55" s="46" t="s">
        <v>254</v>
      </c>
      <c r="C55" s="46">
        <v>24</v>
      </c>
      <c r="D55" s="46" t="s">
        <v>103</v>
      </c>
      <c r="E55" s="48">
        <v>0</v>
      </c>
      <c r="F55" s="48">
        <v>2485.1999999999998</v>
      </c>
      <c r="G55" s="48">
        <f t="shared" si="2"/>
        <v>2485.1999999999998</v>
      </c>
      <c r="H55" s="46" t="s">
        <v>32</v>
      </c>
      <c r="I55" s="46" t="s">
        <v>57</v>
      </c>
      <c r="J55" s="48"/>
      <c r="K55" s="47"/>
      <c r="L55" s="147"/>
      <c r="M55" s="147"/>
      <c r="N55" s="147"/>
      <c r="O55" s="147"/>
      <c r="P55" s="147"/>
      <c r="Q55" s="147"/>
      <c r="R55" s="147"/>
      <c r="S55" s="147"/>
      <c r="T55" s="147"/>
      <c r="U55" s="147"/>
      <c r="V55" s="147"/>
      <c r="W55" s="147"/>
      <c r="X55" s="147"/>
      <c r="Y55" s="147"/>
      <c r="Z55" s="147"/>
      <c r="AA55" s="147"/>
      <c r="AB55" s="147"/>
      <c r="AC55" s="147"/>
      <c r="AD55" s="147"/>
      <c r="AE55" s="147"/>
      <c r="AF55" s="147"/>
      <c r="AG55" s="147"/>
      <c r="AH55"/>
      <c r="AI55"/>
      <c r="AJ55"/>
      <c r="AK55"/>
      <c r="AL55"/>
      <c r="AM55"/>
      <c r="AN55"/>
      <c r="AO55"/>
      <c r="AP55"/>
      <c r="AQ55"/>
      <c r="AR55"/>
      <c r="AS55"/>
      <c r="AT55"/>
      <c r="AU55"/>
      <c r="AV55"/>
      <c r="AW55"/>
      <c r="AX55"/>
      <c r="AY55"/>
      <c r="AZ55"/>
      <c r="BA55"/>
      <c r="BB55"/>
      <c r="BC55"/>
      <c r="BD55"/>
      <c r="BE55"/>
      <c r="BF55"/>
      <c r="BG55"/>
      <c r="BH55"/>
      <c r="BI55"/>
      <c r="BJ55"/>
      <c r="BK55"/>
      <c r="BL55"/>
      <c r="BM55"/>
      <c r="BN55"/>
      <c r="BO55"/>
      <c r="BP55"/>
      <c r="BQ55"/>
    </row>
    <row r="56" spans="1:107" s="52" customFormat="1">
      <c r="A56" s="46" t="s">
        <v>305</v>
      </c>
      <c r="B56" s="46" t="s">
        <v>254</v>
      </c>
      <c r="C56" s="46">
        <v>120</v>
      </c>
      <c r="D56" s="46" t="s">
        <v>106</v>
      </c>
      <c r="E56" s="48">
        <v>0</v>
      </c>
      <c r="F56" s="48">
        <v>9678</v>
      </c>
      <c r="G56" s="48">
        <f t="shared" si="2"/>
        <v>9678</v>
      </c>
      <c r="H56" s="46" t="s">
        <v>32</v>
      </c>
      <c r="I56" s="46" t="s">
        <v>57</v>
      </c>
      <c r="J56" s="48"/>
      <c r="K56" s="47"/>
      <c r="L56" s="147"/>
      <c r="M56" s="147"/>
      <c r="N56" s="147"/>
      <c r="O56" s="147"/>
      <c r="P56" s="147"/>
      <c r="Q56" s="147"/>
      <c r="R56" s="147"/>
      <c r="S56" s="147"/>
      <c r="T56" s="147"/>
      <c r="U56" s="147"/>
      <c r="V56" s="147"/>
      <c r="W56" s="147"/>
      <c r="X56" s="147"/>
      <c r="Y56" s="147"/>
      <c r="Z56" s="147"/>
      <c r="AA56" s="147"/>
      <c r="AB56" s="147"/>
      <c r="AC56" s="147"/>
      <c r="AD56" s="147"/>
      <c r="AE56" s="147"/>
      <c r="AF56" s="147"/>
      <c r="AG56" s="147"/>
      <c r="AH56"/>
      <c r="AI56"/>
      <c r="AJ56"/>
      <c r="AK56"/>
      <c r="AL56"/>
      <c r="AM56"/>
      <c r="AN56"/>
      <c r="AO56"/>
      <c r="AP56"/>
      <c r="AQ56"/>
      <c r="AR56"/>
      <c r="AS56"/>
      <c r="AT56"/>
      <c r="AU56"/>
      <c r="AV56"/>
      <c r="AW56"/>
      <c r="AX56"/>
      <c r="AY56"/>
      <c r="AZ56"/>
      <c r="BA56"/>
      <c r="BB56"/>
      <c r="BC56"/>
      <c r="BD56"/>
      <c r="BE56"/>
      <c r="BF56"/>
      <c r="BG56"/>
      <c r="BH56"/>
      <c r="BI56"/>
      <c r="BJ56"/>
      <c r="BK56"/>
      <c r="BL56"/>
      <c r="BM56"/>
      <c r="BN56"/>
      <c r="BO56"/>
      <c r="BP56"/>
      <c r="BQ56"/>
    </row>
    <row r="57" spans="1:107" s="52" customFormat="1">
      <c r="A57" s="46" t="s">
        <v>305</v>
      </c>
      <c r="B57" s="46" t="s">
        <v>255</v>
      </c>
      <c r="C57" s="46">
        <v>12</v>
      </c>
      <c r="D57" s="46" t="s">
        <v>105</v>
      </c>
      <c r="E57" s="48">
        <v>0</v>
      </c>
      <c r="F57" s="48">
        <v>1069.8</v>
      </c>
      <c r="G57" s="48">
        <f t="shared" si="2"/>
        <v>1069.8</v>
      </c>
      <c r="H57" s="46" t="s">
        <v>32</v>
      </c>
      <c r="I57" s="46" t="s">
        <v>57</v>
      </c>
      <c r="J57" s="48"/>
      <c r="K57" s="47"/>
      <c r="L57" s="147"/>
      <c r="M57" s="147"/>
      <c r="N57" s="147"/>
      <c r="O57" s="147"/>
      <c r="P57" s="147"/>
      <c r="Q57" s="147"/>
      <c r="R57" s="147"/>
      <c r="S57" s="147"/>
      <c r="T57" s="147"/>
      <c r="U57" s="147"/>
      <c r="V57" s="147"/>
      <c r="W57" s="147"/>
      <c r="X57" s="147"/>
      <c r="Y57" s="147"/>
      <c r="Z57" s="147"/>
      <c r="AA57" s="147"/>
      <c r="AB57" s="147"/>
      <c r="AC57" s="147"/>
      <c r="AD57" s="147"/>
      <c r="AE57" s="147"/>
      <c r="AF57" s="147"/>
      <c r="AG57" s="147"/>
      <c r="AH57"/>
      <c r="AI57"/>
      <c r="AJ57"/>
      <c r="AK57"/>
      <c r="AL57"/>
      <c r="AM57"/>
      <c r="AN57"/>
      <c r="AO57"/>
      <c r="AP57"/>
      <c r="AQ57"/>
      <c r="AR57"/>
      <c r="AS57"/>
      <c r="AT57"/>
      <c r="AU57"/>
      <c r="AV57"/>
      <c r="AW57"/>
      <c r="AX57"/>
      <c r="AY57"/>
      <c r="AZ57"/>
      <c r="BA57"/>
      <c r="BB57"/>
      <c r="BC57"/>
      <c r="BD57"/>
      <c r="BE57"/>
      <c r="BF57"/>
      <c r="BG57"/>
      <c r="BH57"/>
      <c r="BI57"/>
      <c r="BJ57"/>
      <c r="BK57"/>
      <c r="BL57"/>
      <c r="BM57"/>
      <c r="BN57"/>
      <c r="BO57"/>
      <c r="BP57"/>
      <c r="BQ57"/>
    </row>
    <row r="58" spans="1:107" s="52" customFormat="1">
      <c r="A58" s="46" t="s">
        <v>305</v>
      </c>
      <c r="B58" s="46" t="s">
        <v>255</v>
      </c>
      <c r="C58" s="46">
        <v>12</v>
      </c>
      <c r="D58" s="46" t="s">
        <v>103</v>
      </c>
      <c r="E58" s="48">
        <v>0</v>
      </c>
      <c r="F58" s="48">
        <v>1242.5999999999999</v>
      </c>
      <c r="G58" s="48">
        <f t="shared" si="2"/>
        <v>1242.5999999999999</v>
      </c>
      <c r="H58" s="46" t="s">
        <v>32</v>
      </c>
      <c r="I58" s="46" t="s">
        <v>57</v>
      </c>
      <c r="J58" s="48"/>
      <c r="K58" s="47"/>
      <c r="L58" s="147"/>
      <c r="M58" s="147"/>
      <c r="N58" s="147"/>
      <c r="O58" s="147"/>
      <c r="P58" s="147"/>
      <c r="Q58" s="147"/>
      <c r="R58" s="147"/>
      <c r="S58" s="147"/>
      <c r="T58" s="147"/>
      <c r="U58" s="147"/>
      <c r="V58" s="147"/>
      <c r="W58" s="147"/>
      <c r="X58" s="147"/>
      <c r="Y58" s="147"/>
      <c r="Z58" s="147"/>
      <c r="AA58" s="147"/>
      <c r="AB58" s="147"/>
      <c r="AC58" s="147"/>
      <c r="AD58" s="147"/>
      <c r="AE58" s="147"/>
      <c r="AF58" s="147"/>
      <c r="AG58" s="147"/>
      <c r="AH58"/>
      <c r="AI58"/>
      <c r="AJ58"/>
      <c r="AK58"/>
      <c r="AL58"/>
      <c r="AM58"/>
      <c r="AN58"/>
      <c r="AO58"/>
      <c r="AP58"/>
      <c r="AQ58"/>
      <c r="AR58"/>
      <c r="AS58"/>
      <c r="AT58"/>
      <c r="AU58"/>
      <c r="AV58"/>
      <c r="AW58"/>
      <c r="AX58"/>
      <c r="AY58"/>
      <c r="AZ58"/>
      <c r="BA58"/>
      <c r="BB58"/>
      <c r="BC58"/>
      <c r="BD58"/>
      <c r="BE58"/>
      <c r="BF58"/>
      <c r="BG58"/>
      <c r="BH58"/>
      <c r="BI58"/>
      <c r="BJ58"/>
      <c r="BK58"/>
      <c r="BL58"/>
      <c r="BM58"/>
      <c r="BN58"/>
      <c r="BO58"/>
      <c r="BP58"/>
      <c r="BQ58"/>
    </row>
    <row r="59" spans="1:107" s="52" customFormat="1">
      <c r="A59" s="46" t="s">
        <v>305</v>
      </c>
      <c r="B59" s="46" t="s">
        <v>255</v>
      </c>
      <c r="C59" s="46">
        <v>240</v>
      </c>
      <c r="D59" s="46" t="s">
        <v>106</v>
      </c>
      <c r="E59" s="48">
        <v>0</v>
      </c>
      <c r="F59" s="48">
        <v>19356</v>
      </c>
      <c r="G59" s="48">
        <f t="shared" si="2"/>
        <v>19356</v>
      </c>
      <c r="H59" s="46" t="s">
        <v>32</v>
      </c>
      <c r="I59" s="46" t="s">
        <v>57</v>
      </c>
      <c r="J59" s="48"/>
      <c r="K59" s="47"/>
      <c r="L59" s="147"/>
      <c r="M59" s="147"/>
      <c r="N59" s="147"/>
      <c r="O59" s="147"/>
      <c r="P59" s="147"/>
      <c r="Q59" s="147"/>
      <c r="R59" s="147"/>
      <c r="S59" s="147"/>
      <c r="T59" s="147"/>
      <c r="U59" s="147"/>
      <c r="V59" s="147"/>
      <c r="W59" s="147"/>
      <c r="X59" s="147"/>
      <c r="Y59" s="147"/>
      <c r="Z59" s="147"/>
      <c r="AA59" s="147"/>
      <c r="AB59" s="147"/>
      <c r="AC59" s="147"/>
      <c r="AD59" s="147"/>
      <c r="AE59" s="147"/>
      <c r="AF59" s="147"/>
      <c r="AG59" s="147"/>
      <c r="AH59"/>
      <c r="AI59"/>
      <c r="AJ59"/>
      <c r="AK59"/>
      <c r="AL59"/>
      <c r="AM59"/>
      <c r="AN59"/>
      <c r="AO59"/>
      <c r="AP59"/>
      <c r="AQ59"/>
      <c r="AR59"/>
      <c r="AS59"/>
      <c r="AT59"/>
      <c r="AU59"/>
      <c r="AV59"/>
      <c r="AW59"/>
      <c r="AX59"/>
      <c r="AY59"/>
      <c r="AZ59"/>
      <c r="BA59"/>
      <c r="BB59"/>
      <c r="BC59"/>
      <c r="BD59"/>
      <c r="BE59"/>
      <c r="BF59"/>
      <c r="BG59"/>
      <c r="BH59"/>
      <c r="BI59"/>
      <c r="BJ59"/>
      <c r="BK59"/>
      <c r="BL59"/>
      <c r="BM59"/>
      <c r="BN59"/>
      <c r="BO59"/>
      <c r="BP59"/>
      <c r="BQ59"/>
    </row>
    <row r="60" spans="1:107" s="52" customFormat="1">
      <c r="A60" s="46" t="s">
        <v>305</v>
      </c>
      <c r="B60" s="46" t="s">
        <v>256</v>
      </c>
      <c r="C60" s="46">
        <v>80</v>
      </c>
      <c r="D60" s="46" t="s">
        <v>105</v>
      </c>
      <c r="E60" s="48">
        <v>0</v>
      </c>
      <c r="F60" s="48">
        <v>7132</v>
      </c>
      <c r="G60" s="48">
        <f t="shared" si="2"/>
        <v>7132</v>
      </c>
      <c r="H60" s="46" t="s">
        <v>32</v>
      </c>
      <c r="I60" s="46" t="s">
        <v>57</v>
      </c>
      <c r="J60" s="48"/>
      <c r="K60" s="47"/>
      <c r="L60" s="147"/>
      <c r="M60" s="147"/>
      <c r="N60" s="147"/>
      <c r="O60" s="147"/>
      <c r="P60" s="147"/>
      <c r="Q60" s="147"/>
      <c r="R60" s="147"/>
      <c r="S60" s="147"/>
      <c r="T60" s="147"/>
      <c r="U60" s="147"/>
      <c r="V60" s="147"/>
      <c r="W60" s="147"/>
      <c r="X60" s="147"/>
      <c r="Y60" s="147"/>
      <c r="Z60" s="147"/>
      <c r="AA60" s="147"/>
      <c r="AB60" s="147"/>
      <c r="AC60" s="147"/>
      <c r="AD60" s="147"/>
      <c r="AE60" s="147"/>
      <c r="AF60" s="147"/>
      <c r="AG60" s="147"/>
      <c r="AH60"/>
      <c r="AI60"/>
      <c r="AJ60"/>
      <c r="AK60"/>
      <c r="AL60"/>
      <c r="AM60"/>
      <c r="AN60"/>
      <c r="AO60"/>
      <c r="AP60"/>
      <c r="AQ60"/>
      <c r="AR60"/>
      <c r="AS60"/>
      <c r="AT60"/>
      <c r="AU60"/>
      <c r="AV60"/>
      <c r="AW60"/>
      <c r="AX60"/>
      <c r="AY60"/>
      <c r="AZ60"/>
      <c r="BA60"/>
      <c r="BB60"/>
      <c r="BC60"/>
      <c r="BD60"/>
      <c r="BE60"/>
      <c r="BF60"/>
      <c r="BG60"/>
      <c r="BH60"/>
      <c r="BI60"/>
      <c r="BJ60"/>
      <c r="BK60"/>
      <c r="BL60"/>
      <c r="BM60"/>
      <c r="BN60"/>
      <c r="BO60"/>
      <c r="BP60"/>
      <c r="BQ60"/>
    </row>
    <row r="61" spans="1:107" s="52" customFormat="1">
      <c r="A61" s="46" t="s">
        <v>305</v>
      </c>
      <c r="B61" s="46" t="s">
        <v>256</v>
      </c>
      <c r="C61" s="46">
        <v>80</v>
      </c>
      <c r="D61" s="46" t="s">
        <v>103</v>
      </c>
      <c r="E61" s="48">
        <v>0</v>
      </c>
      <c r="F61" s="48">
        <v>8284</v>
      </c>
      <c r="G61" s="48">
        <f t="shared" si="2"/>
        <v>8284</v>
      </c>
      <c r="H61" s="46" t="s">
        <v>32</v>
      </c>
      <c r="I61" s="46" t="s">
        <v>57</v>
      </c>
      <c r="J61" s="48"/>
      <c r="K61" s="47"/>
      <c r="L61" s="147"/>
      <c r="M61" s="147"/>
      <c r="N61" s="147"/>
      <c r="O61" s="147"/>
      <c r="P61" s="147"/>
      <c r="Q61" s="147"/>
      <c r="R61" s="147"/>
      <c r="S61" s="147"/>
      <c r="T61" s="147"/>
      <c r="U61" s="147"/>
      <c r="V61" s="147"/>
      <c r="W61" s="147"/>
      <c r="X61" s="147"/>
      <c r="Y61" s="147"/>
      <c r="Z61" s="147"/>
      <c r="AA61" s="147"/>
      <c r="AB61" s="147"/>
      <c r="AC61" s="147"/>
      <c r="AD61" s="147"/>
      <c r="AE61" s="147"/>
      <c r="AF61" s="147"/>
      <c r="AG61" s="147"/>
      <c r="AH61"/>
      <c r="AI61"/>
      <c r="AJ61"/>
      <c r="AK61"/>
      <c r="AL61"/>
      <c r="AM61"/>
      <c r="AN61"/>
      <c r="AO61"/>
      <c r="AP61"/>
      <c r="AQ61"/>
      <c r="AR61"/>
      <c r="AS61"/>
      <c r="AT61"/>
      <c r="AU61"/>
      <c r="AV61"/>
      <c r="AW61"/>
      <c r="AX61"/>
      <c r="AY61"/>
      <c r="AZ61"/>
      <c r="BA61"/>
      <c r="BB61"/>
      <c r="BC61"/>
      <c r="BD61"/>
      <c r="BE61"/>
      <c r="BF61"/>
      <c r="BG61"/>
      <c r="BH61"/>
      <c r="BI61"/>
      <c r="BJ61"/>
      <c r="BK61"/>
      <c r="BL61"/>
      <c r="BM61"/>
      <c r="BN61"/>
      <c r="BO61"/>
      <c r="BP61"/>
      <c r="BQ61"/>
    </row>
    <row r="62" spans="1:107" s="52" customFormat="1">
      <c r="A62" s="46" t="s">
        <v>305</v>
      </c>
      <c r="B62" s="46" t="s">
        <v>256</v>
      </c>
      <c r="C62" s="46">
        <v>80</v>
      </c>
      <c r="D62" s="46" t="s">
        <v>106</v>
      </c>
      <c r="E62" s="48">
        <v>0</v>
      </c>
      <c r="F62" s="48">
        <v>6452</v>
      </c>
      <c r="G62" s="48">
        <f t="shared" si="2"/>
        <v>6452</v>
      </c>
      <c r="H62" s="46" t="s">
        <v>32</v>
      </c>
      <c r="I62" s="46" t="s">
        <v>57</v>
      </c>
      <c r="J62" s="48"/>
      <c r="K62" s="47"/>
      <c r="L62" s="147"/>
      <c r="M62" s="147"/>
      <c r="N62" s="147"/>
      <c r="O62" s="147"/>
      <c r="P62" s="147"/>
      <c r="Q62" s="147"/>
      <c r="R62" s="147"/>
      <c r="S62" s="147"/>
      <c r="T62" s="147"/>
      <c r="U62" s="147"/>
      <c r="V62" s="147"/>
      <c r="W62" s="147"/>
      <c r="X62" s="147"/>
      <c r="Y62" s="147"/>
      <c r="Z62" s="147"/>
      <c r="AA62" s="147"/>
      <c r="AB62" s="147"/>
      <c r="AC62" s="147"/>
      <c r="AD62" s="147"/>
      <c r="AE62" s="147"/>
      <c r="AF62" s="147"/>
      <c r="AG62" s="147"/>
      <c r="AH62"/>
      <c r="AI62"/>
      <c r="AJ62"/>
      <c r="AK62"/>
      <c r="AL62"/>
      <c r="AM62"/>
      <c r="AN62"/>
      <c r="AO62"/>
      <c r="AP62"/>
      <c r="AQ62"/>
      <c r="AR62"/>
      <c r="AS62"/>
      <c r="AT62"/>
      <c r="AU62"/>
      <c r="AV62"/>
      <c r="AW62"/>
      <c r="AX62"/>
      <c r="AY62"/>
      <c r="AZ62"/>
      <c r="BA62"/>
      <c r="BB62"/>
      <c r="BC62"/>
      <c r="BD62"/>
      <c r="BE62"/>
      <c r="BF62"/>
      <c r="BG62"/>
      <c r="BH62"/>
      <c r="BI62"/>
      <c r="BJ62"/>
      <c r="BK62"/>
      <c r="BL62"/>
      <c r="BM62"/>
      <c r="BN62"/>
      <c r="BO62"/>
      <c r="BP62"/>
      <c r="BQ62"/>
    </row>
    <row r="63" spans="1:107" s="52" customFormat="1">
      <c r="A63" s="46" t="s">
        <v>305</v>
      </c>
      <c r="B63" s="46" t="s">
        <v>257</v>
      </c>
      <c r="C63" s="46">
        <v>4</v>
      </c>
      <c r="D63" s="46" t="s">
        <v>105</v>
      </c>
      <c r="E63" s="48">
        <v>0</v>
      </c>
      <c r="F63" s="48">
        <v>356.6</v>
      </c>
      <c r="G63" s="48">
        <f t="shared" si="2"/>
        <v>356.6</v>
      </c>
      <c r="H63" s="46" t="s">
        <v>32</v>
      </c>
      <c r="I63" s="46" t="s">
        <v>57</v>
      </c>
      <c r="J63" s="48"/>
      <c r="K63" s="47"/>
      <c r="L63" s="147"/>
      <c r="M63" s="147"/>
      <c r="N63" s="147"/>
      <c r="O63" s="147"/>
      <c r="P63" s="147"/>
      <c r="Q63" s="147"/>
      <c r="R63" s="147"/>
      <c r="S63" s="147"/>
      <c r="T63" s="147"/>
      <c r="U63" s="147"/>
      <c r="V63" s="147"/>
      <c r="W63" s="147"/>
      <c r="X63" s="147"/>
      <c r="Y63" s="147"/>
      <c r="Z63" s="147"/>
      <c r="AA63" s="147"/>
      <c r="AB63" s="147"/>
      <c r="AC63" s="147"/>
      <c r="AD63" s="147"/>
      <c r="AE63" s="147"/>
      <c r="AF63" s="147"/>
      <c r="AG63" s="147"/>
      <c r="AH63"/>
      <c r="AI63"/>
      <c r="AJ63"/>
      <c r="AK63"/>
      <c r="AL63"/>
      <c r="AM63"/>
      <c r="AN63"/>
      <c r="AO63"/>
      <c r="AP63"/>
      <c r="AQ63"/>
      <c r="AR63"/>
      <c r="AS63"/>
      <c r="AT63"/>
      <c r="AU63"/>
      <c r="AV63"/>
      <c r="AW63"/>
      <c r="AX63"/>
      <c r="AY63"/>
      <c r="AZ63"/>
      <c r="BA63"/>
      <c r="BB63"/>
      <c r="BC63"/>
      <c r="BD63"/>
      <c r="BE63"/>
      <c r="BF63"/>
      <c r="BG63"/>
      <c r="BH63"/>
      <c r="BI63"/>
      <c r="BJ63"/>
      <c r="BK63"/>
      <c r="BL63"/>
      <c r="BM63"/>
      <c r="BN63"/>
      <c r="BO63"/>
      <c r="BP63"/>
      <c r="BQ63"/>
    </row>
    <row r="64" spans="1:107" s="52" customFormat="1">
      <c r="A64" s="46" t="s">
        <v>305</v>
      </c>
      <c r="B64" s="46" t="s">
        <v>257</v>
      </c>
      <c r="C64" s="46">
        <v>4</v>
      </c>
      <c r="D64" s="46" t="s">
        <v>103</v>
      </c>
      <c r="E64" s="48">
        <v>0</v>
      </c>
      <c r="F64" s="48">
        <v>414.2</v>
      </c>
      <c r="G64" s="48">
        <f t="shared" si="2"/>
        <v>414.2</v>
      </c>
      <c r="H64" s="46" t="s">
        <v>32</v>
      </c>
      <c r="I64" s="46" t="s">
        <v>57</v>
      </c>
      <c r="J64" s="48"/>
      <c r="K64" s="47"/>
      <c r="L64" s="147"/>
      <c r="M64" s="147"/>
      <c r="N64" s="147"/>
      <c r="O64" s="147"/>
      <c r="P64" s="147"/>
      <c r="Q64" s="147"/>
      <c r="R64" s="147"/>
      <c r="S64" s="147"/>
      <c r="T64" s="147"/>
      <c r="U64" s="147"/>
      <c r="V64" s="147"/>
      <c r="W64" s="147"/>
      <c r="X64" s="147"/>
      <c r="Y64" s="147"/>
      <c r="Z64" s="147"/>
      <c r="AA64" s="147"/>
      <c r="AB64" s="147"/>
      <c r="AC64" s="147"/>
      <c r="AD64" s="147"/>
      <c r="AE64" s="147"/>
      <c r="AF64" s="147"/>
      <c r="AG64" s="147"/>
      <c r="AH64"/>
      <c r="AI64"/>
      <c r="AJ64"/>
      <c r="AK64"/>
      <c r="AL64"/>
      <c r="AM64"/>
      <c r="AN64"/>
      <c r="AO64"/>
      <c r="AP64"/>
      <c r="AQ64"/>
      <c r="AR64"/>
      <c r="AS64"/>
      <c r="AT64"/>
      <c r="AU64"/>
      <c r="AV64"/>
      <c r="AW64"/>
      <c r="AX64"/>
      <c r="AY64"/>
      <c r="AZ64"/>
      <c r="BA64"/>
      <c r="BB64"/>
      <c r="BC64"/>
      <c r="BD64"/>
      <c r="BE64"/>
      <c r="BF64"/>
      <c r="BG64"/>
      <c r="BH64"/>
      <c r="BI64"/>
      <c r="BJ64"/>
      <c r="BK64"/>
      <c r="BL64"/>
      <c r="BM64"/>
      <c r="BN64"/>
      <c r="BO64"/>
      <c r="BP64"/>
      <c r="BQ64"/>
    </row>
    <row r="65" spans="1:69" s="52" customFormat="1">
      <c r="A65" s="46" t="s">
        <v>305</v>
      </c>
      <c r="B65" s="46" t="s">
        <v>257</v>
      </c>
      <c r="C65" s="46">
        <v>40</v>
      </c>
      <c r="D65" s="46" t="s">
        <v>106</v>
      </c>
      <c r="E65" s="48">
        <v>0</v>
      </c>
      <c r="F65" s="48">
        <v>3226</v>
      </c>
      <c r="G65" s="48">
        <f t="shared" si="2"/>
        <v>3226</v>
      </c>
      <c r="H65" s="46" t="s">
        <v>32</v>
      </c>
      <c r="I65" s="46" t="s">
        <v>57</v>
      </c>
      <c r="J65" s="48"/>
      <c r="K65" s="47"/>
      <c r="L65" s="147"/>
      <c r="M65" s="147"/>
      <c r="N65" s="147"/>
      <c r="O65" s="147"/>
      <c r="P65" s="147"/>
      <c r="Q65" s="147"/>
      <c r="R65" s="147"/>
      <c r="S65" s="147"/>
      <c r="T65" s="147"/>
      <c r="U65" s="147"/>
      <c r="V65" s="147"/>
      <c r="W65" s="147"/>
      <c r="X65" s="147"/>
      <c r="Y65" s="147"/>
      <c r="Z65" s="147"/>
      <c r="AA65" s="147"/>
      <c r="AB65" s="147"/>
      <c r="AC65" s="147"/>
      <c r="AD65" s="147"/>
      <c r="AE65" s="147"/>
      <c r="AF65" s="147"/>
      <c r="AG65" s="147"/>
      <c r="AH65"/>
      <c r="AI65"/>
      <c r="AJ65"/>
      <c r="AK65"/>
      <c r="AL65"/>
      <c r="AM65"/>
      <c r="AN65"/>
      <c r="AO65"/>
      <c r="AP65"/>
      <c r="AQ65"/>
      <c r="AR65"/>
      <c r="AS65"/>
      <c r="AT65"/>
      <c r="AU65"/>
      <c r="AV65"/>
      <c r="AW65"/>
      <c r="AX65"/>
      <c r="AY65"/>
      <c r="AZ65"/>
      <c r="BA65"/>
      <c r="BB65"/>
      <c r="BC65"/>
      <c r="BD65"/>
      <c r="BE65"/>
      <c r="BF65"/>
      <c r="BG65"/>
      <c r="BH65"/>
      <c r="BI65"/>
      <c r="BJ65"/>
      <c r="BK65"/>
      <c r="BL65"/>
      <c r="BM65"/>
      <c r="BN65"/>
      <c r="BO65"/>
      <c r="BP65"/>
      <c r="BQ65"/>
    </row>
    <row r="66" spans="1:69" s="57" customFormat="1" ht="15">
      <c r="A66" s="165" t="s">
        <v>306</v>
      </c>
      <c r="B66" s="165" t="s">
        <v>130</v>
      </c>
      <c r="C66" s="165">
        <f>SUM(C67:C74)</f>
        <v>360</v>
      </c>
      <c r="D66" s="54"/>
      <c r="E66" s="56"/>
      <c r="F66" s="56"/>
      <c r="G66" s="56"/>
      <c r="H66" s="54"/>
      <c r="I66" s="54"/>
      <c r="J66" s="56">
        <f>SUM(G67:G74)</f>
        <v>34686</v>
      </c>
      <c r="K66" s="55"/>
      <c r="L66" s="142"/>
      <c r="M66" s="142"/>
      <c r="N66" s="142"/>
      <c r="O66" s="142"/>
      <c r="P66" s="142"/>
      <c r="Q66" s="142"/>
      <c r="R66" s="142"/>
      <c r="S66" s="142"/>
      <c r="T66" s="142"/>
      <c r="U66" s="142"/>
      <c r="V66" s="142"/>
      <c r="W66" s="142"/>
      <c r="X66" s="142"/>
      <c r="Y66" s="142"/>
      <c r="Z66" s="142"/>
      <c r="AA66" s="142"/>
      <c r="AB66" s="142"/>
      <c r="AC66" s="142"/>
      <c r="AD66" s="142"/>
      <c r="AE66" s="142"/>
      <c r="AF66" s="142"/>
      <c r="AG66" s="142"/>
    </row>
    <row r="67" spans="1:69" s="52" customFormat="1">
      <c r="A67" s="46" t="s">
        <v>306</v>
      </c>
      <c r="B67" s="46" t="s">
        <v>114</v>
      </c>
      <c r="C67" s="46">
        <v>48</v>
      </c>
      <c r="D67" s="46" t="s">
        <v>105</v>
      </c>
      <c r="E67" s="48">
        <v>0</v>
      </c>
      <c r="F67" s="48">
        <v>4279.2</v>
      </c>
      <c r="G67" s="48">
        <f t="shared" si="2"/>
        <v>4279.2</v>
      </c>
      <c r="H67" s="46" t="s">
        <v>32</v>
      </c>
      <c r="I67" s="46" t="s">
        <v>57</v>
      </c>
      <c r="J67" s="48"/>
      <c r="K67" s="47"/>
      <c r="L67" s="147"/>
      <c r="M67" s="147"/>
      <c r="N67" s="147"/>
      <c r="O67" s="147"/>
      <c r="P67" s="147"/>
      <c r="Q67" s="147"/>
      <c r="R67" s="147"/>
      <c r="S67" s="147"/>
      <c r="T67" s="147"/>
      <c r="U67" s="147"/>
      <c r="V67" s="147"/>
      <c r="W67" s="147"/>
      <c r="X67" s="147"/>
      <c r="Y67" s="147"/>
      <c r="Z67" s="147"/>
      <c r="AA67" s="147"/>
      <c r="AB67" s="147"/>
      <c r="AC67" s="147"/>
      <c r="AD67" s="147"/>
      <c r="AE67" s="147"/>
      <c r="AF67" s="147"/>
      <c r="AG67" s="147"/>
      <c r="AH67"/>
      <c r="AI67"/>
      <c r="AJ67"/>
      <c r="AK67"/>
      <c r="AL67"/>
      <c r="AM67"/>
      <c r="AN67"/>
      <c r="AO67"/>
      <c r="AP67"/>
      <c r="AQ67"/>
      <c r="AR67"/>
      <c r="AS67"/>
      <c r="AT67"/>
      <c r="AU67"/>
      <c r="AV67"/>
      <c r="AW67"/>
      <c r="AX67"/>
      <c r="AY67"/>
      <c r="AZ67"/>
      <c r="BA67"/>
      <c r="BB67"/>
      <c r="BC67"/>
      <c r="BD67"/>
      <c r="BE67"/>
      <c r="BF67"/>
      <c r="BG67"/>
      <c r="BH67"/>
      <c r="BI67"/>
      <c r="BJ67"/>
      <c r="BK67"/>
      <c r="BL67"/>
      <c r="BM67"/>
      <c r="BN67"/>
      <c r="BO67"/>
      <c r="BP67"/>
      <c r="BQ67"/>
    </row>
    <row r="68" spans="1:69" s="52" customFormat="1">
      <c r="A68" s="46" t="s">
        <v>306</v>
      </c>
      <c r="B68" s="46" t="s">
        <v>114</v>
      </c>
      <c r="C68" s="46">
        <v>48</v>
      </c>
      <c r="D68" s="46" t="s">
        <v>103</v>
      </c>
      <c r="E68" s="48">
        <v>0</v>
      </c>
      <c r="F68" s="48">
        <v>4970.3999999999996</v>
      </c>
      <c r="G68" s="48">
        <f t="shared" si="2"/>
        <v>4970.3999999999996</v>
      </c>
      <c r="H68" s="46" t="s">
        <v>32</v>
      </c>
      <c r="I68" s="46" t="s">
        <v>57</v>
      </c>
      <c r="J68" s="48"/>
      <c r="K68" s="47"/>
      <c r="L68" s="147"/>
      <c r="M68" s="147"/>
      <c r="N68" s="147"/>
      <c r="O68" s="147"/>
      <c r="P68" s="147"/>
      <c r="Q68" s="147"/>
      <c r="R68" s="147"/>
      <c r="S68" s="147"/>
      <c r="T68" s="147"/>
      <c r="U68" s="147"/>
      <c r="V68" s="147"/>
      <c r="W68" s="147"/>
      <c r="X68" s="147"/>
      <c r="Y68" s="147"/>
      <c r="Z68" s="147"/>
      <c r="AA68" s="147"/>
      <c r="AB68" s="147"/>
      <c r="AC68" s="147"/>
      <c r="AD68" s="147"/>
      <c r="AE68" s="147"/>
      <c r="AF68" s="147"/>
      <c r="AG68" s="147"/>
      <c r="AH68"/>
      <c r="AI68"/>
      <c r="AJ68"/>
      <c r="AK68"/>
      <c r="AL68"/>
      <c r="AM68"/>
      <c r="AN68"/>
      <c r="AO68"/>
      <c r="AP68"/>
      <c r="AQ68"/>
      <c r="AR68"/>
      <c r="AS68"/>
      <c r="AT68"/>
      <c r="AU68"/>
      <c r="AV68"/>
      <c r="AW68"/>
      <c r="AX68"/>
      <c r="AY68"/>
      <c r="AZ68"/>
      <c r="BA68"/>
      <c r="BB68"/>
      <c r="BC68"/>
      <c r="BD68"/>
      <c r="BE68"/>
      <c r="BF68"/>
      <c r="BG68"/>
      <c r="BH68"/>
      <c r="BI68"/>
      <c r="BJ68"/>
      <c r="BK68"/>
      <c r="BL68"/>
      <c r="BM68"/>
      <c r="BN68"/>
      <c r="BO68"/>
      <c r="BP68"/>
      <c r="BQ68"/>
    </row>
    <row r="69" spans="1:69" s="52" customFormat="1">
      <c r="A69" s="46" t="s">
        <v>306</v>
      </c>
      <c r="B69" s="46" t="s">
        <v>115</v>
      </c>
      <c r="C69" s="46">
        <v>24</v>
      </c>
      <c r="D69" s="46" t="s">
        <v>105</v>
      </c>
      <c r="E69" s="48">
        <v>0</v>
      </c>
      <c r="F69" s="48">
        <v>2139.6</v>
      </c>
      <c r="G69" s="48">
        <f t="shared" si="2"/>
        <v>2139.6</v>
      </c>
      <c r="H69" s="46" t="s">
        <v>32</v>
      </c>
      <c r="I69" s="46" t="s">
        <v>57</v>
      </c>
      <c r="J69" s="48"/>
      <c r="K69" s="47"/>
      <c r="L69" s="147"/>
      <c r="M69" s="147"/>
      <c r="N69" s="147"/>
      <c r="O69" s="147"/>
      <c r="P69" s="147"/>
      <c r="Q69" s="147"/>
      <c r="R69" s="147"/>
      <c r="S69" s="147"/>
      <c r="T69" s="147"/>
      <c r="U69" s="147"/>
      <c r="V69" s="147"/>
      <c r="W69" s="147"/>
      <c r="X69" s="147"/>
      <c r="Y69" s="147"/>
      <c r="Z69" s="147"/>
      <c r="AA69" s="147"/>
      <c r="AB69" s="147"/>
      <c r="AC69" s="147"/>
      <c r="AD69" s="147"/>
      <c r="AE69" s="147"/>
      <c r="AF69" s="147"/>
      <c r="AG69" s="147"/>
      <c r="AH69"/>
      <c r="AI69"/>
      <c r="AJ69"/>
      <c r="AK69"/>
      <c r="AL69"/>
      <c r="AM69"/>
      <c r="AN69"/>
      <c r="AO69"/>
      <c r="AP69"/>
      <c r="AQ69"/>
      <c r="AR69"/>
      <c r="AS69"/>
      <c r="AT69"/>
      <c r="AU69"/>
      <c r="AV69"/>
      <c r="AW69"/>
      <c r="AX69"/>
      <c r="AY69"/>
      <c r="AZ69"/>
      <c r="BA69"/>
      <c r="BB69"/>
      <c r="BC69"/>
      <c r="BD69"/>
      <c r="BE69"/>
      <c r="BF69"/>
      <c r="BG69"/>
      <c r="BH69"/>
      <c r="BI69"/>
      <c r="BJ69"/>
      <c r="BK69"/>
      <c r="BL69"/>
      <c r="BM69"/>
      <c r="BN69"/>
      <c r="BO69"/>
      <c r="BP69"/>
      <c r="BQ69"/>
    </row>
    <row r="70" spans="1:69" s="52" customFormat="1">
      <c r="A70" s="46" t="s">
        <v>306</v>
      </c>
      <c r="B70" s="46" t="s">
        <v>115</v>
      </c>
      <c r="C70" s="46">
        <v>24</v>
      </c>
      <c r="D70" s="46" t="s">
        <v>103</v>
      </c>
      <c r="E70" s="48">
        <v>0</v>
      </c>
      <c r="F70" s="48">
        <v>2485.1999999999998</v>
      </c>
      <c r="G70" s="48">
        <f t="shared" si="2"/>
        <v>2485.1999999999998</v>
      </c>
      <c r="H70" s="46" t="s">
        <v>32</v>
      </c>
      <c r="I70" s="46" t="s">
        <v>57</v>
      </c>
      <c r="J70" s="48"/>
      <c r="K70" s="47"/>
      <c r="L70" s="147"/>
      <c r="M70" s="147"/>
      <c r="N70" s="147"/>
      <c r="O70" s="147"/>
      <c r="P70" s="147"/>
      <c r="Q70" s="147"/>
      <c r="R70" s="147"/>
      <c r="S70" s="147"/>
      <c r="T70" s="147"/>
      <c r="U70" s="147"/>
      <c r="V70" s="147"/>
      <c r="W70" s="147"/>
      <c r="X70" s="147"/>
      <c r="Y70" s="147"/>
      <c r="Z70" s="147"/>
      <c r="AA70" s="147"/>
      <c r="AB70" s="147"/>
      <c r="AC70" s="147"/>
      <c r="AD70" s="147"/>
      <c r="AE70" s="147"/>
      <c r="AF70" s="147"/>
      <c r="AG70" s="147"/>
      <c r="AH70"/>
      <c r="AI70"/>
      <c r="AJ70"/>
      <c r="AK70"/>
      <c r="AL70"/>
      <c r="AM70"/>
      <c r="AN70"/>
      <c r="AO70"/>
      <c r="AP70"/>
      <c r="AQ70"/>
      <c r="AR70"/>
      <c r="AS70"/>
      <c r="AT70"/>
      <c r="AU70"/>
      <c r="AV70"/>
      <c r="AW70"/>
      <c r="AX70"/>
      <c r="AY70"/>
      <c r="AZ70"/>
      <c r="BA70"/>
      <c r="BB70"/>
      <c r="BC70"/>
      <c r="BD70"/>
      <c r="BE70"/>
      <c r="BF70"/>
      <c r="BG70"/>
      <c r="BH70"/>
      <c r="BI70"/>
      <c r="BJ70"/>
      <c r="BK70"/>
      <c r="BL70"/>
      <c r="BM70"/>
      <c r="BN70"/>
      <c r="BO70"/>
      <c r="BP70"/>
      <c r="BQ70"/>
    </row>
    <row r="71" spans="1:69" s="52" customFormat="1">
      <c r="A71" s="46" t="s">
        <v>306</v>
      </c>
      <c r="B71" s="46" t="s">
        <v>116</v>
      </c>
      <c r="C71" s="46">
        <v>72</v>
      </c>
      <c r="D71" s="46" t="s">
        <v>105</v>
      </c>
      <c r="E71" s="48">
        <v>0</v>
      </c>
      <c r="F71" s="48">
        <v>6418.8</v>
      </c>
      <c r="G71" s="48">
        <f t="shared" si="2"/>
        <v>6418.8</v>
      </c>
      <c r="H71" s="46" t="s">
        <v>32</v>
      </c>
      <c r="I71" s="46" t="s">
        <v>57</v>
      </c>
      <c r="J71" s="48"/>
      <c r="K71" s="47"/>
      <c r="L71" s="147"/>
      <c r="M71" s="147"/>
      <c r="N71" s="147"/>
      <c r="O71" s="147"/>
      <c r="P71" s="147"/>
      <c r="Q71" s="147"/>
      <c r="R71" s="147"/>
      <c r="S71" s="147"/>
      <c r="T71" s="147"/>
      <c r="U71" s="147"/>
      <c r="V71" s="147"/>
      <c r="W71" s="147"/>
      <c r="X71" s="147"/>
      <c r="Y71" s="147"/>
      <c r="Z71" s="147"/>
      <c r="AA71" s="147"/>
      <c r="AB71" s="147"/>
      <c r="AC71" s="147"/>
      <c r="AD71" s="147"/>
      <c r="AE71" s="147"/>
      <c r="AF71" s="147"/>
      <c r="AG71" s="147"/>
      <c r="AH71"/>
      <c r="AI71"/>
      <c r="AJ71"/>
      <c r="AK71"/>
      <c r="AL71"/>
      <c r="AM71"/>
      <c r="AN71"/>
      <c r="AO71"/>
      <c r="AP71"/>
      <c r="AQ71"/>
      <c r="AR71"/>
      <c r="AS71"/>
      <c r="AT71"/>
      <c r="AU71"/>
      <c r="AV71"/>
      <c r="AW71"/>
      <c r="AX71"/>
      <c r="AY71"/>
      <c r="AZ71"/>
      <c r="BA71"/>
      <c r="BB71"/>
      <c r="BC71"/>
      <c r="BD71"/>
      <c r="BE71"/>
      <c r="BF71"/>
      <c r="BG71"/>
      <c r="BH71"/>
      <c r="BI71"/>
      <c r="BJ71"/>
      <c r="BK71"/>
      <c r="BL71"/>
      <c r="BM71"/>
      <c r="BN71"/>
      <c r="BO71"/>
      <c r="BP71"/>
      <c r="BQ71"/>
    </row>
    <row r="72" spans="1:69" s="52" customFormat="1">
      <c r="A72" s="46" t="s">
        <v>306</v>
      </c>
      <c r="B72" s="46" t="s">
        <v>116</v>
      </c>
      <c r="C72" s="46">
        <v>72</v>
      </c>
      <c r="D72" s="46" t="s">
        <v>103</v>
      </c>
      <c r="E72" s="48">
        <v>0</v>
      </c>
      <c r="F72" s="48">
        <v>7455.6</v>
      </c>
      <c r="G72" s="48">
        <f t="shared" si="2"/>
        <v>7455.6</v>
      </c>
      <c r="H72" s="46" t="s">
        <v>32</v>
      </c>
      <c r="I72" s="46" t="s">
        <v>57</v>
      </c>
      <c r="J72" s="48"/>
      <c r="K72" s="47"/>
      <c r="L72" s="147"/>
      <c r="M72" s="147"/>
      <c r="N72" s="147"/>
      <c r="O72" s="147"/>
      <c r="P72" s="147"/>
      <c r="Q72" s="147"/>
      <c r="R72" s="147"/>
      <c r="S72" s="147"/>
      <c r="T72" s="147"/>
      <c r="U72" s="147"/>
      <c r="V72" s="147"/>
      <c r="W72" s="147"/>
      <c r="X72" s="147"/>
      <c r="Y72" s="147"/>
      <c r="Z72" s="147"/>
      <c r="AA72" s="147"/>
      <c r="AB72" s="147"/>
      <c r="AC72" s="147"/>
      <c r="AD72" s="147"/>
      <c r="AE72" s="147"/>
      <c r="AF72" s="147"/>
      <c r="AG72" s="147"/>
      <c r="AH72"/>
      <c r="AI72"/>
      <c r="AJ72"/>
      <c r="AK72"/>
      <c r="AL72"/>
      <c r="AM72"/>
      <c r="AN72"/>
      <c r="AO72"/>
      <c r="AP72"/>
      <c r="AQ72"/>
      <c r="AR72"/>
      <c r="AS72"/>
      <c r="AT72"/>
      <c r="AU72"/>
      <c r="AV72"/>
      <c r="AW72"/>
      <c r="AX72"/>
      <c r="AY72"/>
      <c r="AZ72"/>
      <c r="BA72"/>
      <c r="BB72"/>
      <c r="BC72"/>
      <c r="BD72"/>
      <c r="BE72"/>
      <c r="BF72"/>
      <c r="BG72"/>
      <c r="BH72"/>
      <c r="BI72"/>
      <c r="BJ72"/>
      <c r="BK72"/>
      <c r="BL72"/>
      <c r="BM72"/>
      <c r="BN72"/>
      <c r="BO72"/>
      <c r="BP72"/>
      <c r="BQ72"/>
    </row>
    <row r="73" spans="1:69" s="52" customFormat="1">
      <c r="A73" s="46" t="s">
        <v>306</v>
      </c>
      <c r="B73" s="46" t="s">
        <v>117</v>
      </c>
      <c r="C73" s="46">
        <v>36</v>
      </c>
      <c r="D73" s="46" t="s">
        <v>105</v>
      </c>
      <c r="E73" s="48">
        <v>0</v>
      </c>
      <c r="F73" s="48">
        <v>3209.4</v>
      </c>
      <c r="G73" s="48">
        <f t="shared" si="2"/>
        <v>3209.4</v>
      </c>
      <c r="H73" s="46" t="s">
        <v>32</v>
      </c>
      <c r="I73" s="46" t="s">
        <v>57</v>
      </c>
      <c r="J73" s="48"/>
      <c r="K73" s="47"/>
      <c r="L73" s="147"/>
      <c r="M73" s="147"/>
      <c r="N73" s="147"/>
      <c r="O73" s="147"/>
      <c r="P73" s="147"/>
      <c r="Q73" s="147"/>
      <c r="R73" s="147"/>
      <c r="S73" s="147"/>
      <c r="T73" s="147"/>
      <c r="U73" s="147"/>
      <c r="V73" s="147"/>
      <c r="W73" s="147"/>
      <c r="X73" s="147"/>
      <c r="Y73" s="147"/>
      <c r="Z73" s="147"/>
      <c r="AA73" s="147"/>
      <c r="AB73" s="147"/>
      <c r="AC73" s="147"/>
      <c r="AD73" s="147"/>
      <c r="AE73" s="147"/>
      <c r="AF73" s="147"/>
      <c r="AG73" s="147"/>
      <c r="AH73"/>
      <c r="AI73"/>
      <c r="AJ73"/>
      <c r="AK73"/>
      <c r="AL73"/>
      <c r="AM73"/>
      <c r="AN73"/>
      <c r="AO73"/>
      <c r="AP73"/>
      <c r="AQ73"/>
      <c r="AR73"/>
      <c r="AS73"/>
      <c r="AT73"/>
      <c r="AU73"/>
      <c r="AV73"/>
      <c r="AW73"/>
      <c r="AX73"/>
      <c r="AY73"/>
      <c r="AZ73"/>
      <c r="BA73"/>
      <c r="BB73"/>
      <c r="BC73"/>
      <c r="BD73"/>
      <c r="BE73"/>
      <c r="BF73"/>
      <c r="BG73"/>
      <c r="BH73"/>
      <c r="BI73"/>
      <c r="BJ73"/>
      <c r="BK73"/>
      <c r="BL73"/>
      <c r="BM73"/>
      <c r="BN73"/>
      <c r="BO73"/>
      <c r="BP73"/>
      <c r="BQ73"/>
    </row>
    <row r="74" spans="1:69" s="52" customFormat="1">
      <c r="A74" s="46" t="s">
        <v>306</v>
      </c>
      <c r="B74" s="46" t="s">
        <v>117</v>
      </c>
      <c r="C74" s="46">
        <v>36</v>
      </c>
      <c r="D74" s="46" t="s">
        <v>103</v>
      </c>
      <c r="E74" s="48">
        <v>0</v>
      </c>
      <c r="F74" s="48">
        <v>3727.8</v>
      </c>
      <c r="G74" s="48">
        <f t="shared" si="2"/>
        <v>3727.8</v>
      </c>
      <c r="H74" s="46" t="s">
        <v>32</v>
      </c>
      <c r="I74" s="46" t="s">
        <v>57</v>
      </c>
      <c r="J74" s="48"/>
      <c r="K74" s="47"/>
      <c r="L74" s="147"/>
      <c r="M74" s="147"/>
      <c r="N74" s="147"/>
      <c r="O74" s="147"/>
      <c r="P74" s="147"/>
      <c r="Q74" s="147"/>
      <c r="R74" s="147"/>
      <c r="S74" s="147"/>
      <c r="T74" s="147"/>
      <c r="U74" s="147"/>
      <c r="V74" s="147"/>
      <c r="W74" s="147"/>
      <c r="X74" s="147"/>
      <c r="Y74" s="147"/>
      <c r="Z74" s="147"/>
      <c r="AA74" s="147"/>
      <c r="AB74" s="147"/>
      <c r="AC74" s="147"/>
      <c r="AD74" s="147"/>
      <c r="AE74" s="147"/>
      <c r="AF74" s="147"/>
      <c r="AG74" s="147"/>
      <c r="AH74"/>
      <c r="AI74"/>
      <c r="AJ74"/>
      <c r="AK74"/>
      <c r="AL74"/>
      <c r="AM74"/>
      <c r="AN74"/>
      <c r="AO74"/>
      <c r="AP74"/>
      <c r="AQ74"/>
      <c r="AR74"/>
      <c r="AS74"/>
      <c r="AT74"/>
      <c r="AU74"/>
      <c r="AV74"/>
      <c r="AW74"/>
      <c r="AX74"/>
      <c r="AY74"/>
      <c r="AZ74"/>
      <c r="BA74"/>
      <c r="BB74"/>
      <c r="BC74"/>
      <c r="BD74"/>
      <c r="BE74"/>
      <c r="BF74"/>
      <c r="BG74"/>
      <c r="BH74"/>
      <c r="BI74"/>
      <c r="BJ74"/>
      <c r="BK74"/>
      <c r="BL74"/>
      <c r="BM74"/>
      <c r="BN74"/>
      <c r="BO74"/>
      <c r="BP74"/>
      <c r="BQ74"/>
    </row>
    <row r="75" spans="1:69" s="57" customFormat="1" ht="15">
      <c r="A75" s="165" t="s">
        <v>307</v>
      </c>
      <c r="B75" s="165" t="s">
        <v>131</v>
      </c>
      <c r="C75" s="165">
        <f>SUM(C76:C79)</f>
        <v>216</v>
      </c>
      <c r="D75" s="54"/>
      <c r="E75" s="56"/>
      <c r="F75" s="56"/>
      <c r="G75" s="56"/>
      <c r="H75" s="54"/>
      <c r="I75" s="54"/>
      <c r="J75" s="56">
        <f>SUM(G76:G79)</f>
        <v>20293.199999999997</v>
      </c>
      <c r="K75" s="55"/>
      <c r="L75" s="142"/>
      <c r="M75" s="142"/>
      <c r="N75" s="142"/>
      <c r="O75" s="142"/>
      <c r="P75" s="142"/>
      <c r="Q75" s="142"/>
      <c r="R75" s="142"/>
      <c r="S75" s="142"/>
      <c r="T75" s="142"/>
      <c r="U75" s="142"/>
      <c r="V75" s="142"/>
      <c r="W75" s="142"/>
      <c r="X75" s="142"/>
      <c r="Y75" s="142"/>
      <c r="Z75" s="142"/>
      <c r="AA75" s="142"/>
      <c r="AB75" s="142"/>
      <c r="AC75" s="142"/>
      <c r="AD75" s="142"/>
      <c r="AE75" s="142"/>
      <c r="AF75" s="142"/>
      <c r="AG75" s="142"/>
    </row>
    <row r="76" spans="1:69" s="52" customFormat="1">
      <c r="A76" s="46" t="s">
        <v>307</v>
      </c>
      <c r="B76" s="46" t="s">
        <v>164</v>
      </c>
      <c r="C76" s="46">
        <v>24</v>
      </c>
      <c r="D76" s="46" t="s">
        <v>105</v>
      </c>
      <c r="E76" s="48">
        <v>0</v>
      </c>
      <c r="F76" s="48">
        <v>2139.6</v>
      </c>
      <c r="G76" s="48">
        <f t="shared" si="2"/>
        <v>2139.6</v>
      </c>
      <c r="H76" s="46" t="s">
        <v>32</v>
      </c>
      <c r="I76" s="46" t="s">
        <v>57</v>
      </c>
      <c r="J76" s="48"/>
      <c r="K76" s="47"/>
      <c r="L76" s="147"/>
      <c r="M76" s="147"/>
      <c r="N76" s="147"/>
      <c r="O76" s="147"/>
      <c r="P76" s="147"/>
      <c r="Q76" s="147"/>
      <c r="R76" s="147"/>
      <c r="S76" s="147"/>
      <c r="T76" s="147"/>
      <c r="U76" s="147"/>
      <c r="V76" s="147"/>
      <c r="W76" s="147"/>
      <c r="X76" s="147"/>
      <c r="Y76" s="147"/>
      <c r="Z76" s="147"/>
      <c r="AA76" s="147"/>
      <c r="AB76" s="147"/>
      <c r="AC76" s="147"/>
      <c r="AD76" s="147"/>
      <c r="AE76" s="147"/>
      <c r="AF76" s="147"/>
      <c r="AG76" s="147"/>
      <c r="AH76"/>
      <c r="AI76"/>
      <c r="AJ76"/>
      <c r="AK76"/>
      <c r="AL76"/>
      <c r="AM76"/>
      <c r="AN76"/>
      <c r="AO76"/>
      <c r="AP76"/>
      <c r="AQ76"/>
      <c r="AR76"/>
      <c r="AS76"/>
      <c r="AT76"/>
      <c r="AU76"/>
      <c r="AV76"/>
      <c r="AW76"/>
      <c r="AX76"/>
      <c r="AY76"/>
      <c r="AZ76"/>
      <c r="BA76"/>
      <c r="BB76"/>
      <c r="BC76"/>
      <c r="BD76"/>
      <c r="BE76"/>
      <c r="BF76"/>
      <c r="BG76"/>
      <c r="BH76"/>
      <c r="BI76"/>
      <c r="BJ76"/>
      <c r="BK76"/>
      <c r="BL76"/>
      <c r="BM76"/>
      <c r="BN76"/>
      <c r="BO76"/>
      <c r="BP76"/>
      <c r="BQ76"/>
    </row>
    <row r="77" spans="1:69" s="52" customFormat="1">
      <c r="A77" s="46" t="s">
        <v>307</v>
      </c>
      <c r="B77" s="46" t="s">
        <v>164</v>
      </c>
      <c r="C77" s="46">
        <v>24</v>
      </c>
      <c r="D77" s="46" t="s">
        <v>103</v>
      </c>
      <c r="E77" s="48">
        <v>0</v>
      </c>
      <c r="F77" s="48">
        <v>2485.1999999999998</v>
      </c>
      <c r="G77" s="48">
        <f t="shared" si="2"/>
        <v>2485.1999999999998</v>
      </c>
      <c r="H77" s="46" t="s">
        <v>32</v>
      </c>
      <c r="I77" s="46" t="s">
        <v>57</v>
      </c>
      <c r="J77" s="48"/>
      <c r="K77" s="47"/>
      <c r="L77" s="147"/>
      <c r="M77" s="147"/>
      <c r="N77" s="147"/>
      <c r="O77" s="147"/>
      <c r="P77" s="147"/>
      <c r="Q77" s="147"/>
      <c r="R77" s="147"/>
      <c r="S77" s="147"/>
      <c r="T77" s="147"/>
      <c r="U77" s="147"/>
      <c r="V77" s="147"/>
      <c r="W77" s="147"/>
      <c r="X77" s="147"/>
      <c r="Y77" s="147"/>
      <c r="Z77" s="147"/>
      <c r="AA77" s="147"/>
      <c r="AB77" s="147"/>
      <c r="AC77" s="147"/>
      <c r="AD77" s="147"/>
      <c r="AE77" s="147"/>
      <c r="AF77" s="147"/>
      <c r="AG77" s="147"/>
      <c r="AH77"/>
      <c r="AI77"/>
      <c r="AJ77"/>
      <c r="AK77"/>
      <c r="AL77"/>
      <c r="AM77"/>
      <c r="AN77"/>
      <c r="AO77"/>
      <c r="AP77"/>
      <c r="AQ77"/>
      <c r="AR77"/>
      <c r="AS77"/>
      <c r="AT77"/>
      <c r="AU77"/>
      <c r="AV77"/>
      <c r="AW77"/>
      <c r="AX77"/>
      <c r="AY77"/>
      <c r="AZ77"/>
      <c r="BA77"/>
      <c r="BB77"/>
      <c r="BC77"/>
      <c r="BD77"/>
      <c r="BE77"/>
      <c r="BF77"/>
      <c r="BG77"/>
      <c r="BH77"/>
      <c r="BI77"/>
      <c r="BJ77"/>
      <c r="BK77"/>
      <c r="BL77"/>
      <c r="BM77"/>
      <c r="BN77"/>
      <c r="BO77"/>
      <c r="BP77"/>
      <c r="BQ77"/>
    </row>
    <row r="78" spans="1:69" s="52" customFormat="1">
      <c r="A78" s="46" t="s">
        <v>307</v>
      </c>
      <c r="B78" s="46" t="s">
        <v>122</v>
      </c>
      <c r="C78" s="46">
        <v>120</v>
      </c>
      <c r="D78" s="46" t="s">
        <v>105</v>
      </c>
      <c r="E78" s="48">
        <v>0</v>
      </c>
      <c r="F78" s="48">
        <v>10698</v>
      </c>
      <c r="G78" s="48">
        <f t="shared" si="2"/>
        <v>10698</v>
      </c>
      <c r="H78" s="46" t="s">
        <v>32</v>
      </c>
      <c r="I78" s="46" t="s">
        <v>57</v>
      </c>
      <c r="J78" s="48"/>
      <c r="K78" s="47"/>
      <c r="L78" s="147"/>
      <c r="M78" s="147"/>
      <c r="N78" s="147"/>
      <c r="O78" s="147"/>
      <c r="P78" s="147"/>
      <c r="Q78" s="147"/>
      <c r="R78" s="147"/>
      <c r="S78" s="147"/>
      <c r="T78" s="147"/>
      <c r="U78" s="147"/>
      <c r="V78" s="147"/>
      <c r="W78" s="147"/>
      <c r="X78" s="147"/>
      <c r="Y78" s="147"/>
      <c r="Z78" s="147"/>
      <c r="AA78" s="147"/>
      <c r="AB78" s="147"/>
      <c r="AC78" s="147"/>
      <c r="AD78" s="147"/>
      <c r="AE78" s="147"/>
      <c r="AF78" s="147"/>
      <c r="AG78" s="147"/>
      <c r="AH78"/>
      <c r="AI78"/>
      <c r="AJ78"/>
      <c r="AK78"/>
      <c r="AL78"/>
      <c r="AM78"/>
      <c r="AN78"/>
      <c r="AO78"/>
      <c r="AP78"/>
      <c r="AQ78"/>
      <c r="AR78"/>
      <c r="AS78"/>
      <c r="AT78"/>
      <c r="AU78"/>
      <c r="AV78"/>
      <c r="AW78"/>
      <c r="AX78"/>
      <c r="AY78"/>
      <c r="AZ78"/>
      <c r="BA78"/>
      <c r="BB78"/>
      <c r="BC78"/>
      <c r="BD78"/>
      <c r="BE78"/>
      <c r="BF78"/>
      <c r="BG78"/>
      <c r="BH78"/>
      <c r="BI78"/>
      <c r="BJ78"/>
      <c r="BK78"/>
      <c r="BL78"/>
      <c r="BM78"/>
      <c r="BN78"/>
      <c r="BO78"/>
      <c r="BP78"/>
      <c r="BQ78"/>
    </row>
    <row r="79" spans="1:69" s="52" customFormat="1">
      <c r="A79" s="46" t="s">
        <v>307</v>
      </c>
      <c r="B79" s="46" t="s">
        <v>122</v>
      </c>
      <c r="C79" s="46">
        <v>48</v>
      </c>
      <c r="D79" s="46" t="s">
        <v>103</v>
      </c>
      <c r="E79" s="48">
        <v>0</v>
      </c>
      <c r="F79" s="48">
        <v>4970.3999999999996</v>
      </c>
      <c r="G79" s="48">
        <f t="shared" si="2"/>
        <v>4970.3999999999996</v>
      </c>
      <c r="H79" s="46" t="s">
        <v>32</v>
      </c>
      <c r="I79" s="46" t="s">
        <v>57</v>
      </c>
      <c r="J79" s="48"/>
      <c r="K79" s="47"/>
      <c r="L79" s="147"/>
      <c r="M79" s="147"/>
      <c r="N79" s="147"/>
      <c r="O79" s="147"/>
      <c r="P79" s="147"/>
      <c r="Q79" s="147"/>
      <c r="R79" s="147"/>
      <c r="S79" s="147"/>
      <c r="T79" s="147"/>
      <c r="U79" s="147"/>
      <c r="V79" s="147"/>
      <c r="W79" s="147"/>
      <c r="X79" s="147"/>
      <c r="Y79" s="147"/>
      <c r="Z79" s="147"/>
      <c r="AA79" s="147"/>
      <c r="AB79" s="147"/>
      <c r="AC79" s="147"/>
      <c r="AD79" s="147"/>
      <c r="AE79" s="147"/>
      <c r="AF79" s="147"/>
      <c r="AG79" s="147"/>
      <c r="AH79"/>
      <c r="AI79"/>
      <c r="AJ79"/>
      <c r="AK79"/>
      <c r="AL79"/>
      <c r="AM79"/>
      <c r="AN79"/>
      <c r="AO79"/>
      <c r="AP79"/>
      <c r="AQ79"/>
      <c r="AR79"/>
      <c r="AS79"/>
      <c r="AT79"/>
      <c r="AU79"/>
      <c r="AV79"/>
      <c r="AW79"/>
      <c r="AX79"/>
      <c r="AY79"/>
      <c r="AZ79"/>
      <c r="BA79"/>
      <c r="BB79"/>
      <c r="BC79"/>
      <c r="BD79"/>
      <c r="BE79"/>
      <c r="BF79"/>
      <c r="BG79"/>
      <c r="BH79"/>
      <c r="BI79"/>
      <c r="BJ79"/>
      <c r="BK79"/>
      <c r="BL79"/>
      <c r="BM79"/>
      <c r="BN79"/>
      <c r="BO79"/>
      <c r="BP79"/>
      <c r="BQ79"/>
    </row>
    <row r="80" spans="1:69" s="57" customFormat="1" ht="15">
      <c r="A80" s="165" t="s">
        <v>308</v>
      </c>
      <c r="B80" s="165" t="s">
        <v>132</v>
      </c>
      <c r="C80" s="165">
        <f>SUM(C81:C85)</f>
        <v>80</v>
      </c>
      <c r="D80" s="54"/>
      <c r="E80" s="56"/>
      <c r="F80" s="56"/>
      <c r="G80" s="56"/>
      <c r="H80" s="54"/>
      <c r="I80" s="54"/>
      <c r="J80" s="56">
        <f>SUM(G81:G85)</f>
        <v>7765.5999999999985</v>
      </c>
      <c r="K80" s="55"/>
      <c r="L80" s="142"/>
      <c r="M80" s="142"/>
      <c r="N80" s="142"/>
      <c r="O80" s="142"/>
      <c r="P80" s="142"/>
      <c r="Q80" s="142"/>
      <c r="R80" s="142"/>
      <c r="S80" s="142"/>
      <c r="T80" s="142"/>
      <c r="U80" s="142"/>
      <c r="V80" s="142"/>
      <c r="W80" s="142"/>
      <c r="X80" s="142"/>
      <c r="Y80" s="142"/>
      <c r="Z80" s="142"/>
      <c r="AA80" s="142"/>
      <c r="AB80" s="142"/>
      <c r="AC80" s="142"/>
      <c r="AD80" s="142"/>
      <c r="AE80" s="142"/>
      <c r="AF80" s="142"/>
      <c r="AG80" s="142"/>
    </row>
    <row r="81" spans="1:69" s="52" customFormat="1">
      <c r="A81" s="46" t="s">
        <v>308</v>
      </c>
      <c r="B81" s="46" t="s">
        <v>264</v>
      </c>
      <c r="C81" s="46">
        <v>24</v>
      </c>
      <c r="D81" s="46" t="s">
        <v>105</v>
      </c>
      <c r="E81" s="48">
        <v>0</v>
      </c>
      <c r="F81" s="48">
        <v>2139.6</v>
      </c>
      <c r="G81" s="48">
        <f t="shared" si="2"/>
        <v>2139.6</v>
      </c>
      <c r="H81" s="46" t="s">
        <v>32</v>
      </c>
      <c r="I81" s="46" t="s">
        <v>57</v>
      </c>
      <c r="J81" s="48"/>
      <c r="K81" s="47"/>
      <c r="L81" s="147"/>
      <c r="M81" s="147"/>
      <c r="N81" s="147"/>
      <c r="O81" s="147"/>
      <c r="P81" s="147"/>
      <c r="Q81" s="147"/>
      <c r="R81" s="147"/>
      <c r="S81" s="147"/>
      <c r="T81" s="147"/>
      <c r="U81" s="147"/>
      <c r="V81" s="147"/>
      <c r="W81" s="147"/>
      <c r="X81" s="147"/>
      <c r="Y81" s="147"/>
      <c r="Z81" s="147"/>
      <c r="AA81" s="147"/>
      <c r="AB81" s="147"/>
      <c r="AC81" s="147"/>
      <c r="AD81" s="147"/>
      <c r="AE81" s="147"/>
      <c r="AF81" s="147"/>
      <c r="AG81" s="147"/>
      <c r="AH81"/>
      <c r="AI81"/>
      <c r="AJ81"/>
      <c r="AK81"/>
      <c r="AL81"/>
      <c r="AM81"/>
      <c r="AN81"/>
      <c r="AO81"/>
      <c r="AP81"/>
      <c r="AQ81"/>
      <c r="AR81"/>
      <c r="AS81"/>
      <c r="AT81"/>
      <c r="AU81"/>
      <c r="AV81"/>
      <c r="AW81"/>
      <c r="AX81"/>
      <c r="AY81"/>
      <c r="AZ81"/>
      <c r="BA81"/>
      <c r="BB81"/>
      <c r="BC81"/>
      <c r="BD81"/>
      <c r="BE81"/>
      <c r="BF81"/>
      <c r="BG81"/>
      <c r="BH81"/>
      <c r="BI81"/>
      <c r="BJ81"/>
      <c r="BK81"/>
      <c r="BL81"/>
      <c r="BM81"/>
      <c r="BN81"/>
      <c r="BO81"/>
      <c r="BP81"/>
      <c r="BQ81"/>
    </row>
    <row r="82" spans="1:69" s="52" customFormat="1">
      <c r="A82" s="46" t="s">
        <v>308</v>
      </c>
      <c r="B82" s="46" t="s">
        <v>264</v>
      </c>
      <c r="C82" s="46">
        <v>24</v>
      </c>
      <c r="D82" s="46" t="s">
        <v>103</v>
      </c>
      <c r="E82" s="48">
        <v>0</v>
      </c>
      <c r="F82" s="48">
        <v>2485.1999999999998</v>
      </c>
      <c r="G82" s="48">
        <f t="shared" si="2"/>
        <v>2485.1999999999998</v>
      </c>
      <c r="H82" s="46" t="s">
        <v>32</v>
      </c>
      <c r="I82" s="46" t="s">
        <v>57</v>
      </c>
      <c r="J82" s="48"/>
      <c r="K82" s="47"/>
      <c r="L82" s="147"/>
      <c r="M82" s="147"/>
      <c r="N82" s="147"/>
      <c r="O82" s="147"/>
      <c r="P82" s="147"/>
      <c r="Q82" s="147"/>
      <c r="R82" s="147"/>
      <c r="S82" s="147"/>
      <c r="T82" s="147"/>
      <c r="U82" s="147"/>
      <c r="V82" s="147"/>
      <c r="W82" s="147"/>
      <c r="X82" s="147"/>
      <c r="Y82" s="147"/>
      <c r="Z82" s="147"/>
      <c r="AA82" s="147"/>
      <c r="AB82" s="147"/>
      <c r="AC82" s="147"/>
      <c r="AD82" s="147"/>
      <c r="AE82" s="147"/>
      <c r="AF82" s="147"/>
      <c r="AG82" s="147"/>
      <c r="AH82"/>
      <c r="AI82"/>
      <c r="AJ82"/>
      <c r="AK82"/>
      <c r="AL82"/>
      <c r="AM82"/>
      <c r="AN82"/>
      <c r="AO82"/>
      <c r="AP82"/>
      <c r="AQ82"/>
      <c r="AR82"/>
      <c r="AS82"/>
      <c r="AT82"/>
      <c r="AU82"/>
      <c r="AV82"/>
      <c r="AW82"/>
      <c r="AX82"/>
      <c r="AY82"/>
      <c r="AZ82"/>
      <c r="BA82"/>
      <c r="BB82"/>
      <c r="BC82"/>
      <c r="BD82"/>
      <c r="BE82"/>
      <c r="BF82"/>
      <c r="BG82"/>
      <c r="BH82"/>
      <c r="BI82"/>
      <c r="BJ82"/>
      <c r="BK82"/>
      <c r="BL82"/>
      <c r="BM82"/>
      <c r="BN82"/>
      <c r="BO82"/>
      <c r="BP82"/>
      <c r="BQ82"/>
    </row>
    <row r="83" spans="1:69" s="52" customFormat="1">
      <c r="A83" s="46" t="s">
        <v>308</v>
      </c>
      <c r="B83" s="46" t="s">
        <v>124</v>
      </c>
      <c r="C83" s="46">
        <v>12</v>
      </c>
      <c r="D83" s="46" t="s">
        <v>105</v>
      </c>
      <c r="E83" s="48">
        <v>0</v>
      </c>
      <c r="F83" s="48">
        <v>1069.8</v>
      </c>
      <c r="G83" s="48">
        <f t="shared" si="2"/>
        <v>1069.8</v>
      </c>
      <c r="H83" s="46" t="s">
        <v>32</v>
      </c>
      <c r="I83" s="46" t="s">
        <v>57</v>
      </c>
      <c r="J83" s="48"/>
      <c r="K83" s="47"/>
      <c r="L83" s="147"/>
      <c r="M83" s="147"/>
      <c r="N83" s="147"/>
      <c r="O83" s="147"/>
      <c r="P83" s="147"/>
      <c r="Q83" s="147"/>
      <c r="R83" s="147"/>
      <c r="S83" s="147"/>
      <c r="T83" s="147"/>
      <c r="U83" s="147"/>
      <c r="V83" s="147"/>
      <c r="W83" s="147"/>
      <c r="X83" s="147"/>
      <c r="Y83" s="147"/>
      <c r="Z83" s="147"/>
      <c r="AA83" s="147"/>
      <c r="AB83" s="147"/>
      <c r="AC83" s="147"/>
      <c r="AD83" s="147"/>
      <c r="AE83" s="147"/>
      <c r="AF83" s="147"/>
      <c r="AG83" s="147"/>
      <c r="AH83"/>
      <c r="AI83"/>
      <c r="AJ83"/>
      <c r="AK83"/>
      <c r="AL83"/>
      <c r="AM83"/>
      <c r="AN83"/>
      <c r="AO83"/>
      <c r="AP83"/>
      <c r="AQ83"/>
      <c r="AR83"/>
      <c r="AS83"/>
      <c r="AT83"/>
      <c r="AU83"/>
      <c r="AV83"/>
      <c r="AW83"/>
      <c r="AX83"/>
      <c r="AY83"/>
      <c r="AZ83"/>
      <c r="BA83"/>
      <c r="BB83"/>
      <c r="BC83"/>
      <c r="BD83"/>
      <c r="BE83"/>
      <c r="BF83"/>
      <c r="BG83"/>
      <c r="BH83"/>
      <c r="BI83"/>
      <c r="BJ83"/>
      <c r="BK83"/>
      <c r="BL83"/>
      <c r="BM83"/>
      <c r="BN83"/>
      <c r="BO83"/>
      <c r="BP83"/>
      <c r="BQ83"/>
    </row>
    <row r="84" spans="1:69" s="52" customFormat="1">
      <c r="A84" s="46" t="s">
        <v>308</v>
      </c>
      <c r="B84" s="46" t="s">
        <v>124</v>
      </c>
      <c r="C84" s="46">
        <v>12</v>
      </c>
      <c r="D84" s="46" t="s">
        <v>103</v>
      </c>
      <c r="E84" s="48">
        <v>0</v>
      </c>
      <c r="F84" s="48">
        <v>1242.5999999999999</v>
      </c>
      <c r="G84" s="48">
        <f t="shared" ref="G84:G147" si="3">E84+F84</f>
        <v>1242.5999999999999</v>
      </c>
      <c r="H84" s="46" t="s">
        <v>32</v>
      </c>
      <c r="I84" s="46" t="s">
        <v>57</v>
      </c>
      <c r="J84" s="48"/>
      <c r="K84" s="47"/>
      <c r="L84" s="147"/>
      <c r="M84" s="147"/>
      <c r="N84" s="147"/>
      <c r="O84" s="147"/>
      <c r="P84" s="147"/>
      <c r="Q84" s="147"/>
      <c r="R84" s="147"/>
      <c r="S84" s="147"/>
      <c r="T84" s="147"/>
      <c r="U84" s="147"/>
      <c r="V84" s="147"/>
      <c r="W84" s="147"/>
      <c r="X84" s="147"/>
      <c r="Y84" s="147"/>
      <c r="Z84" s="147"/>
      <c r="AA84" s="147"/>
      <c r="AB84" s="147"/>
      <c r="AC84" s="147"/>
      <c r="AD84" s="147"/>
      <c r="AE84" s="147"/>
      <c r="AF84" s="147"/>
      <c r="AG84" s="147"/>
      <c r="AH84"/>
      <c r="AI84"/>
      <c r="AJ84"/>
      <c r="AK84"/>
      <c r="AL84"/>
      <c r="AM84"/>
      <c r="AN84"/>
      <c r="AO84"/>
      <c r="AP84"/>
      <c r="AQ84"/>
      <c r="AR84"/>
      <c r="AS84"/>
      <c r="AT84"/>
      <c r="AU84"/>
      <c r="AV84"/>
      <c r="AW84"/>
      <c r="AX84"/>
      <c r="AY84"/>
      <c r="AZ84"/>
      <c r="BA84"/>
      <c r="BB84"/>
      <c r="BC84"/>
      <c r="BD84"/>
      <c r="BE84"/>
      <c r="BF84"/>
      <c r="BG84"/>
      <c r="BH84"/>
      <c r="BI84"/>
      <c r="BJ84"/>
      <c r="BK84"/>
      <c r="BL84"/>
      <c r="BM84"/>
      <c r="BN84"/>
      <c r="BO84"/>
      <c r="BP84"/>
      <c r="BQ84"/>
    </row>
    <row r="85" spans="1:69" s="52" customFormat="1">
      <c r="A85" s="46" t="s">
        <v>308</v>
      </c>
      <c r="B85" s="46" t="s">
        <v>125</v>
      </c>
      <c r="C85" s="46">
        <v>8</v>
      </c>
      <c r="D85" s="46" t="s">
        <v>103</v>
      </c>
      <c r="E85" s="48">
        <v>0</v>
      </c>
      <c r="F85" s="48">
        <v>828.4</v>
      </c>
      <c r="G85" s="48">
        <f t="shared" si="3"/>
        <v>828.4</v>
      </c>
      <c r="H85" s="46" t="s">
        <v>32</v>
      </c>
      <c r="I85" s="46" t="s">
        <v>57</v>
      </c>
      <c r="J85" s="48"/>
      <c r="K85" s="47"/>
      <c r="L85" s="147"/>
      <c r="M85" s="147"/>
      <c r="N85" s="147"/>
      <c r="O85" s="147"/>
      <c r="P85" s="147"/>
      <c r="Q85" s="147"/>
      <c r="R85" s="147"/>
      <c r="S85" s="147"/>
      <c r="T85" s="147"/>
      <c r="U85" s="147"/>
      <c r="V85" s="147"/>
      <c r="W85" s="147"/>
      <c r="X85" s="147"/>
      <c r="Y85" s="147"/>
      <c r="Z85" s="147"/>
      <c r="AA85" s="147"/>
      <c r="AB85" s="147"/>
      <c r="AC85" s="147"/>
      <c r="AD85" s="147"/>
      <c r="AE85" s="147"/>
      <c r="AF85" s="147"/>
      <c r="AG85" s="147"/>
      <c r="AH85"/>
      <c r="AI85"/>
      <c r="AJ85"/>
      <c r="AK85"/>
      <c r="AL85"/>
      <c r="AM85"/>
      <c r="AN85"/>
      <c r="AO85"/>
      <c r="AP85"/>
      <c r="AQ85"/>
      <c r="AR85"/>
      <c r="AS85"/>
      <c r="AT85"/>
      <c r="AU85"/>
      <c r="AV85"/>
      <c r="AW85"/>
      <c r="AX85"/>
      <c r="AY85"/>
      <c r="AZ85"/>
      <c r="BA85"/>
      <c r="BB85"/>
      <c r="BC85"/>
      <c r="BD85"/>
      <c r="BE85"/>
      <c r="BF85"/>
      <c r="BG85"/>
      <c r="BH85"/>
      <c r="BI85"/>
      <c r="BJ85"/>
      <c r="BK85"/>
      <c r="BL85"/>
      <c r="BM85"/>
      <c r="BN85"/>
      <c r="BO85"/>
      <c r="BP85"/>
      <c r="BQ85"/>
    </row>
    <row r="86" spans="1:69" s="57" customFormat="1" ht="15">
      <c r="A86" s="165" t="s">
        <v>309</v>
      </c>
      <c r="B86" s="165" t="s">
        <v>126</v>
      </c>
      <c r="C86" s="165">
        <f>SUM(C87:C93)</f>
        <v>172</v>
      </c>
      <c r="D86" s="54"/>
      <c r="E86" s="56"/>
      <c r="F86" s="56"/>
      <c r="G86" s="56"/>
      <c r="H86" s="54"/>
      <c r="I86" s="54"/>
      <c r="J86" s="56">
        <f>SUM(G87:G93)</f>
        <v>139810.59999999998</v>
      </c>
      <c r="K86" s="55"/>
      <c r="L86" s="142"/>
      <c r="M86" s="142"/>
      <c r="N86" s="142"/>
      <c r="O86" s="142"/>
      <c r="P86" s="142"/>
      <c r="Q86" s="142"/>
      <c r="R86" s="142"/>
      <c r="S86" s="142"/>
      <c r="T86" s="142"/>
      <c r="U86" s="142"/>
      <c r="V86" s="142"/>
      <c r="W86" s="142"/>
      <c r="X86" s="142"/>
      <c r="Y86" s="142"/>
      <c r="Z86" s="142"/>
      <c r="AA86" s="142"/>
      <c r="AB86" s="142"/>
      <c r="AC86" s="142"/>
      <c r="AD86" s="142"/>
      <c r="AE86" s="142"/>
      <c r="AF86" s="142"/>
      <c r="AG86" s="142"/>
    </row>
    <row r="87" spans="1:69" s="52" customFormat="1">
      <c r="A87" s="46" t="s">
        <v>309</v>
      </c>
      <c r="B87" s="46" t="s">
        <v>263</v>
      </c>
      <c r="C87" s="46">
        <v>8</v>
      </c>
      <c r="D87" s="46" t="s">
        <v>103</v>
      </c>
      <c r="E87" s="48">
        <v>0</v>
      </c>
      <c r="F87" s="48">
        <v>828.4</v>
      </c>
      <c r="G87" s="48">
        <f t="shared" si="3"/>
        <v>828.4</v>
      </c>
      <c r="H87" s="46" t="s">
        <v>32</v>
      </c>
      <c r="I87" s="46" t="s">
        <v>57</v>
      </c>
      <c r="J87" s="48"/>
      <c r="K87" s="47"/>
      <c r="L87" s="147"/>
      <c r="M87" s="147"/>
      <c r="N87" s="147"/>
      <c r="O87" s="147"/>
      <c r="P87" s="147"/>
      <c r="Q87" s="147"/>
      <c r="R87" s="147"/>
      <c r="S87" s="147"/>
      <c r="T87" s="147"/>
      <c r="U87" s="147"/>
      <c r="V87" s="147"/>
      <c r="W87" s="147"/>
      <c r="X87" s="147"/>
      <c r="Y87" s="147"/>
      <c r="Z87" s="147"/>
      <c r="AA87" s="147"/>
      <c r="AB87" s="147"/>
      <c r="AC87" s="147"/>
      <c r="AD87" s="147"/>
      <c r="AE87" s="147"/>
      <c r="AF87" s="147"/>
      <c r="AG87" s="147"/>
      <c r="AH87"/>
      <c r="AI87"/>
      <c r="AJ87"/>
      <c r="AK87"/>
      <c r="AL87"/>
      <c r="AM87"/>
      <c r="AN87"/>
      <c r="AO87"/>
      <c r="AP87"/>
      <c r="AQ87"/>
      <c r="AR87"/>
      <c r="AS87"/>
      <c r="AT87"/>
      <c r="AU87"/>
      <c r="AV87"/>
      <c r="AW87"/>
      <c r="AX87"/>
      <c r="AY87"/>
      <c r="AZ87"/>
      <c r="BA87"/>
      <c r="BB87"/>
      <c r="BC87"/>
      <c r="BD87"/>
      <c r="BE87"/>
      <c r="BF87"/>
      <c r="BG87"/>
      <c r="BH87"/>
      <c r="BI87"/>
      <c r="BJ87"/>
      <c r="BK87"/>
      <c r="BL87"/>
      <c r="BM87"/>
      <c r="BN87"/>
      <c r="BO87"/>
      <c r="BP87"/>
      <c r="BQ87"/>
    </row>
    <row r="88" spans="1:69" s="52" customFormat="1">
      <c r="A88" s="46" t="s">
        <v>309</v>
      </c>
      <c r="B88" s="46" t="s">
        <v>262</v>
      </c>
      <c r="C88" s="46">
        <v>36</v>
      </c>
      <c r="D88" s="46" t="s">
        <v>103</v>
      </c>
      <c r="E88" s="48">
        <v>0</v>
      </c>
      <c r="F88" s="48">
        <v>3727.8</v>
      </c>
      <c r="G88" s="48">
        <f t="shared" si="3"/>
        <v>3727.8</v>
      </c>
      <c r="H88" s="46" t="s">
        <v>32</v>
      </c>
      <c r="I88" s="46" t="s">
        <v>57</v>
      </c>
      <c r="J88" s="48"/>
      <c r="K88" s="47"/>
      <c r="L88" s="147"/>
      <c r="M88" s="147"/>
      <c r="N88" s="147"/>
      <c r="O88" s="147"/>
      <c r="P88" s="147"/>
      <c r="Q88" s="147"/>
      <c r="R88" s="147"/>
      <c r="S88" s="147"/>
      <c r="T88" s="147"/>
      <c r="U88" s="147"/>
      <c r="V88" s="147"/>
      <c r="W88" s="147"/>
      <c r="X88" s="147"/>
      <c r="Y88" s="147"/>
      <c r="Z88" s="147"/>
      <c r="AA88" s="147"/>
      <c r="AB88" s="147"/>
      <c r="AC88" s="147"/>
      <c r="AD88" s="147"/>
      <c r="AE88" s="147"/>
      <c r="AF88" s="147"/>
      <c r="AG88" s="147"/>
      <c r="AH88"/>
      <c r="AI88"/>
      <c r="AJ88"/>
      <c r="AK88"/>
      <c r="AL88"/>
      <c r="AM88"/>
      <c r="AN88"/>
      <c r="AO88"/>
      <c r="AP88"/>
      <c r="AQ88"/>
      <c r="AR88"/>
      <c r="AS88"/>
      <c r="AT88"/>
      <c r="AU88"/>
      <c r="AV88"/>
      <c r="AW88"/>
      <c r="AX88"/>
      <c r="AY88"/>
      <c r="AZ88"/>
      <c r="BA88"/>
      <c r="BB88"/>
      <c r="BC88"/>
      <c r="BD88"/>
      <c r="BE88"/>
      <c r="BF88"/>
      <c r="BG88"/>
      <c r="BH88"/>
      <c r="BI88"/>
      <c r="BJ88"/>
      <c r="BK88"/>
      <c r="BL88"/>
      <c r="BM88"/>
      <c r="BN88"/>
      <c r="BO88"/>
      <c r="BP88"/>
      <c r="BQ88"/>
    </row>
    <row r="89" spans="1:69" s="52" customFormat="1">
      <c r="A89" s="46" t="s">
        <v>309</v>
      </c>
      <c r="B89" s="46" t="s">
        <v>261</v>
      </c>
      <c r="C89" s="46">
        <v>8</v>
      </c>
      <c r="D89" s="46" t="s">
        <v>103</v>
      </c>
      <c r="E89" s="48">
        <v>22000</v>
      </c>
      <c r="F89" s="48">
        <v>828.4</v>
      </c>
      <c r="G89" s="48">
        <f t="shared" si="3"/>
        <v>22828.400000000001</v>
      </c>
      <c r="H89" s="46" t="s">
        <v>32</v>
      </c>
      <c r="I89" s="46" t="s">
        <v>33</v>
      </c>
      <c r="J89" s="48"/>
      <c r="K89" s="47"/>
      <c r="L89" s="147"/>
      <c r="M89" s="147"/>
      <c r="N89" s="147"/>
      <c r="O89" s="147"/>
      <c r="P89" s="147"/>
      <c r="Q89" s="147"/>
      <c r="R89" s="147"/>
      <c r="S89" s="147"/>
      <c r="T89" s="147"/>
      <c r="U89" s="147"/>
      <c r="V89" s="147"/>
      <c r="W89" s="147"/>
      <c r="X89" s="147"/>
      <c r="Y89" s="147"/>
      <c r="Z89" s="147"/>
      <c r="AA89" s="147"/>
      <c r="AB89" s="147"/>
      <c r="AC89" s="147"/>
      <c r="AD89" s="147"/>
      <c r="AE89" s="147"/>
      <c r="AF89" s="147"/>
      <c r="AG89" s="147"/>
      <c r="AH89"/>
      <c r="AI89"/>
      <c r="AJ89"/>
      <c r="AK89"/>
      <c r="AL89"/>
      <c r="AM89"/>
      <c r="AN89"/>
      <c r="AO89"/>
      <c r="AP89"/>
      <c r="AQ89"/>
      <c r="AR89"/>
      <c r="AS89"/>
      <c r="AT89"/>
      <c r="AU89"/>
      <c r="AV89"/>
      <c r="AW89"/>
      <c r="AX89"/>
      <c r="AY89"/>
      <c r="AZ89"/>
      <c r="BA89"/>
      <c r="BB89"/>
      <c r="BC89"/>
      <c r="BD89"/>
      <c r="BE89"/>
      <c r="BF89"/>
      <c r="BG89"/>
      <c r="BH89"/>
      <c r="BI89"/>
      <c r="BJ89"/>
      <c r="BK89"/>
      <c r="BL89"/>
      <c r="BM89"/>
      <c r="BN89"/>
      <c r="BO89"/>
      <c r="BP89"/>
      <c r="BQ89"/>
    </row>
    <row r="90" spans="1:69" s="52" customFormat="1">
      <c r="A90" s="46" t="s">
        <v>309</v>
      </c>
      <c r="B90" s="46" t="s">
        <v>260</v>
      </c>
      <c r="C90" s="46">
        <v>48</v>
      </c>
      <c r="D90" s="46" t="s">
        <v>103</v>
      </c>
      <c r="E90" s="48">
        <v>0</v>
      </c>
      <c r="F90" s="48">
        <v>4970.3999999999996</v>
      </c>
      <c r="G90" s="48">
        <f t="shared" si="3"/>
        <v>4970.3999999999996</v>
      </c>
      <c r="H90" s="46" t="s">
        <v>32</v>
      </c>
      <c r="I90" s="46" t="s">
        <v>57</v>
      </c>
      <c r="J90" s="48"/>
      <c r="K90" s="47"/>
      <c r="L90" s="147"/>
      <c r="M90" s="147"/>
      <c r="N90" s="147"/>
      <c r="O90" s="147"/>
      <c r="P90" s="147"/>
      <c r="Q90" s="147"/>
      <c r="R90" s="147"/>
      <c r="S90" s="147"/>
      <c r="T90" s="147"/>
      <c r="U90" s="147"/>
      <c r="V90" s="147"/>
      <c r="W90" s="147"/>
      <c r="X90" s="147"/>
      <c r="Y90" s="147"/>
      <c r="Z90" s="147"/>
      <c r="AA90" s="147"/>
      <c r="AB90" s="147"/>
      <c r="AC90" s="147"/>
      <c r="AD90" s="147"/>
      <c r="AE90" s="147"/>
      <c r="AF90" s="147"/>
      <c r="AG90" s="147"/>
      <c r="AH90"/>
      <c r="AI90"/>
      <c r="AJ90"/>
      <c r="AK90"/>
      <c r="AL90"/>
      <c r="AM90"/>
      <c r="AN90"/>
      <c r="AO90"/>
      <c r="AP90"/>
      <c r="AQ90"/>
      <c r="AR90"/>
      <c r="AS90"/>
      <c r="AT90"/>
      <c r="AU90"/>
      <c r="AV90"/>
      <c r="AW90"/>
      <c r="AX90"/>
      <c r="AY90"/>
      <c r="AZ90"/>
      <c r="BA90"/>
      <c r="BB90"/>
      <c r="BC90"/>
      <c r="BD90"/>
      <c r="BE90"/>
      <c r="BF90"/>
      <c r="BG90"/>
      <c r="BH90"/>
      <c r="BI90"/>
      <c r="BJ90"/>
      <c r="BK90"/>
      <c r="BL90"/>
      <c r="BM90"/>
      <c r="BN90"/>
      <c r="BO90"/>
      <c r="BP90"/>
      <c r="BQ90"/>
    </row>
    <row r="91" spans="1:69" s="52" customFormat="1">
      <c r="A91" s="46" t="s">
        <v>309</v>
      </c>
      <c r="B91" s="46" t="s">
        <v>258</v>
      </c>
      <c r="C91" s="46">
        <v>8</v>
      </c>
      <c r="D91" s="46" t="s">
        <v>103</v>
      </c>
      <c r="E91" s="48">
        <v>50000</v>
      </c>
      <c r="F91" s="48">
        <v>828.4</v>
      </c>
      <c r="G91" s="48">
        <f t="shared" si="3"/>
        <v>50828.4</v>
      </c>
      <c r="H91" s="46" t="s">
        <v>32</v>
      </c>
      <c r="I91" s="46" t="s">
        <v>33</v>
      </c>
      <c r="J91" s="48"/>
      <c r="K91" s="47"/>
      <c r="L91" s="147"/>
      <c r="M91" s="147"/>
      <c r="N91" s="147"/>
      <c r="O91" s="147"/>
      <c r="P91" s="147"/>
      <c r="Q91" s="147"/>
      <c r="R91" s="147"/>
      <c r="S91" s="147"/>
      <c r="T91" s="147"/>
      <c r="U91" s="147"/>
      <c r="V91" s="147"/>
      <c r="W91" s="147"/>
      <c r="X91" s="147"/>
      <c r="Y91" s="147"/>
      <c r="Z91" s="147"/>
      <c r="AA91" s="147"/>
      <c r="AB91" s="147"/>
      <c r="AC91" s="147"/>
      <c r="AD91" s="147"/>
      <c r="AE91" s="147"/>
      <c r="AF91" s="147"/>
      <c r="AG91" s="147"/>
      <c r="AH91"/>
      <c r="AI91"/>
      <c r="AJ91"/>
      <c r="AK91"/>
      <c r="AL91"/>
      <c r="AM91"/>
      <c r="AN91"/>
      <c r="AO91"/>
      <c r="AP91"/>
      <c r="AQ91"/>
      <c r="AR91"/>
      <c r="AS91"/>
      <c r="AT91"/>
      <c r="AU91"/>
      <c r="AV91"/>
      <c r="AW91"/>
      <c r="AX91"/>
      <c r="AY91"/>
      <c r="AZ91"/>
      <c r="BA91"/>
      <c r="BB91"/>
      <c r="BC91"/>
      <c r="BD91"/>
      <c r="BE91"/>
      <c r="BF91"/>
      <c r="BG91"/>
      <c r="BH91"/>
      <c r="BI91"/>
      <c r="BJ91"/>
      <c r="BK91"/>
      <c r="BL91"/>
      <c r="BM91"/>
      <c r="BN91"/>
      <c r="BO91"/>
      <c r="BP91"/>
      <c r="BQ91"/>
    </row>
    <row r="92" spans="1:69" s="52" customFormat="1">
      <c r="A92" s="46" t="s">
        <v>309</v>
      </c>
      <c r="B92" s="46" t="s">
        <v>259</v>
      </c>
      <c r="C92" s="46">
        <v>24</v>
      </c>
      <c r="D92" s="46" t="s">
        <v>103</v>
      </c>
      <c r="E92" s="48">
        <v>50000</v>
      </c>
      <c r="F92" s="48">
        <v>2485.1999999999998</v>
      </c>
      <c r="G92" s="48">
        <f t="shared" si="3"/>
        <v>52485.2</v>
      </c>
      <c r="H92" s="46" t="s">
        <v>32</v>
      </c>
      <c r="I92" s="46" t="s">
        <v>33</v>
      </c>
      <c r="J92" s="48"/>
      <c r="K92" s="47"/>
      <c r="L92" s="147"/>
      <c r="M92" s="147"/>
      <c r="N92" s="147"/>
      <c r="O92" s="147"/>
      <c r="P92" s="147"/>
      <c r="Q92" s="147"/>
      <c r="R92" s="147"/>
      <c r="S92" s="147"/>
      <c r="T92" s="147"/>
      <c r="U92" s="147"/>
      <c r="V92" s="147"/>
      <c r="W92" s="147"/>
      <c r="X92" s="147"/>
      <c r="Y92" s="147"/>
      <c r="Z92" s="147"/>
      <c r="AA92" s="147"/>
      <c r="AB92" s="147"/>
      <c r="AC92" s="147"/>
      <c r="AD92" s="147"/>
      <c r="AE92" s="147"/>
      <c r="AF92" s="147"/>
      <c r="AG92" s="147"/>
      <c r="AH92"/>
      <c r="AI92"/>
      <c r="AJ92"/>
      <c r="AK92"/>
      <c r="AL92"/>
      <c r="AM92"/>
      <c r="AN92"/>
      <c r="AO92"/>
      <c r="AP92"/>
      <c r="AQ92"/>
      <c r="AR92"/>
      <c r="AS92"/>
      <c r="AT92"/>
      <c r="AU92"/>
      <c r="AV92"/>
      <c r="AW92"/>
      <c r="AX92"/>
      <c r="AY92"/>
      <c r="AZ92"/>
      <c r="BA92"/>
      <c r="BB92"/>
      <c r="BC92"/>
      <c r="BD92"/>
      <c r="BE92"/>
      <c r="BF92"/>
      <c r="BG92"/>
      <c r="BH92"/>
      <c r="BI92"/>
      <c r="BJ92"/>
      <c r="BK92"/>
      <c r="BL92"/>
      <c r="BM92"/>
      <c r="BN92"/>
      <c r="BO92"/>
      <c r="BP92"/>
      <c r="BQ92"/>
    </row>
    <row r="93" spans="1:69" s="52" customFormat="1">
      <c r="A93" s="46" t="s">
        <v>309</v>
      </c>
      <c r="B93" s="46" t="s">
        <v>265</v>
      </c>
      <c r="C93" s="46">
        <v>40</v>
      </c>
      <c r="D93" s="46" t="s">
        <v>103</v>
      </c>
      <c r="E93" s="48">
        <v>0</v>
      </c>
      <c r="F93" s="48">
        <v>4142</v>
      </c>
      <c r="G93" s="48">
        <f t="shared" si="3"/>
        <v>4142</v>
      </c>
      <c r="H93" s="46" t="s">
        <v>32</v>
      </c>
      <c r="I93" s="46" t="s">
        <v>57</v>
      </c>
      <c r="J93" s="48"/>
      <c r="K93" s="47"/>
      <c r="L93" s="147"/>
      <c r="M93" s="147"/>
      <c r="N93" s="147"/>
      <c r="O93" s="147"/>
      <c r="P93" s="147"/>
      <c r="Q93" s="147"/>
      <c r="R93" s="147"/>
      <c r="S93" s="147"/>
      <c r="T93" s="147"/>
      <c r="U93" s="147"/>
      <c r="V93" s="147"/>
      <c r="W93" s="147"/>
      <c r="X93" s="147"/>
      <c r="Y93" s="147"/>
      <c r="Z93" s="147"/>
      <c r="AA93" s="147"/>
      <c r="AB93" s="147"/>
      <c r="AC93" s="147"/>
      <c r="AD93" s="147"/>
      <c r="AE93" s="147"/>
      <c r="AF93" s="147"/>
      <c r="AG93" s="147"/>
      <c r="AH93"/>
      <c r="AI93"/>
      <c r="AJ93"/>
      <c r="AK93"/>
      <c r="AL93"/>
      <c r="AM93"/>
      <c r="AN93"/>
      <c r="AO93"/>
      <c r="AP93"/>
      <c r="AQ93"/>
      <c r="AR93"/>
      <c r="AS93"/>
      <c r="AT93"/>
      <c r="AU93"/>
      <c r="AV93"/>
      <c r="AW93"/>
      <c r="AX93"/>
      <c r="AY93"/>
      <c r="AZ93"/>
      <c r="BA93"/>
      <c r="BB93"/>
      <c r="BC93"/>
      <c r="BD93"/>
      <c r="BE93"/>
      <c r="BF93"/>
      <c r="BG93"/>
      <c r="BH93"/>
      <c r="BI93"/>
      <c r="BJ93"/>
      <c r="BK93"/>
      <c r="BL93"/>
      <c r="BM93"/>
      <c r="BN93"/>
      <c r="BO93"/>
      <c r="BP93"/>
      <c r="BQ93"/>
    </row>
    <row r="94" spans="1:69" s="57" customFormat="1">
      <c r="A94" s="165" t="s">
        <v>310</v>
      </c>
      <c r="B94" s="165" t="s">
        <v>127</v>
      </c>
      <c r="C94" s="165">
        <f>SUM(C95:C99)</f>
        <v>100</v>
      </c>
      <c r="D94" s="54"/>
      <c r="E94" s="56"/>
      <c r="F94" s="56"/>
      <c r="G94" s="56"/>
      <c r="H94" s="54"/>
      <c r="I94" s="54"/>
      <c r="J94" s="56">
        <f>SUM(G95:G99)</f>
        <v>108355</v>
      </c>
      <c r="K94" s="55"/>
      <c r="L94" s="147"/>
      <c r="M94" s="147"/>
      <c r="N94" s="147"/>
      <c r="O94" s="147"/>
      <c r="P94" s="147"/>
      <c r="Q94" s="147"/>
      <c r="R94" s="147"/>
      <c r="S94" s="147"/>
      <c r="T94" s="147"/>
      <c r="U94" s="147"/>
      <c r="V94" s="147"/>
      <c r="W94" s="147"/>
      <c r="X94" s="147"/>
      <c r="Y94" s="147"/>
      <c r="Z94" s="147"/>
      <c r="AA94" s="147"/>
      <c r="AB94" s="147"/>
      <c r="AC94" s="147"/>
      <c r="AD94" s="147"/>
      <c r="AE94" s="147"/>
      <c r="AF94" s="147"/>
      <c r="AG94" s="147"/>
      <c r="AH94"/>
      <c r="AI94"/>
      <c r="AJ94"/>
      <c r="AK94"/>
      <c r="AL94"/>
      <c r="AM94"/>
      <c r="AN94"/>
      <c r="AO94"/>
      <c r="AP94"/>
      <c r="AQ94"/>
      <c r="AR94"/>
      <c r="AS94"/>
      <c r="AT94"/>
      <c r="AU94"/>
      <c r="AV94"/>
      <c r="AW94"/>
      <c r="AX94"/>
      <c r="AY94"/>
      <c r="AZ94"/>
      <c r="BA94"/>
      <c r="BB94"/>
      <c r="BC94"/>
      <c r="BD94"/>
      <c r="BE94"/>
      <c r="BF94"/>
      <c r="BG94"/>
      <c r="BH94"/>
      <c r="BI94"/>
      <c r="BJ94"/>
      <c r="BK94"/>
      <c r="BL94"/>
      <c r="BM94"/>
      <c r="BN94"/>
      <c r="BO94"/>
      <c r="BP94"/>
      <c r="BQ94"/>
    </row>
    <row r="95" spans="1:69" s="52" customFormat="1">
      <c r="A95" s="46" t="s">
        <v>310</v>
      </c>
      <c r="B95" s="46" t="s">
        <v>266</v>
      </c>
      <c r="C95" s="46">
        <v>36</v>
      </c>
      <c r="D95" s="46" t="s">
        <v>103</v>
      </c>
      <c r="E95" s="48">
        <v>50000</v>
      </c>
      <c r="F95" s="48">
        <v>3727.8</v>
      </c>
      <c r="G95" s="48">
        <f t="shared" si="3"/>
        <v>53727.8</v>
      </c>
      <c r="H95" s="46" t="s">
        <v>32</v>
      </c>
      <c r="I95" s="46" t="s">
        <v>33</v>
      </c>
      <c r="J95" s="48"/>
      <c r="K95" s="47"/>
      <c r="L95" s="147"/>
      <c r="M95" s="147"/>
      <c r="N95" s="147"/>
      <c r="O95" s="147"/>
      <c r="P95" s="147"/>
      <c r="Q95" s="147"/>
      <c r="R95" s="147"/>
      <c r="S95" s="147"/>
      <c r="T95" s="147"/>
      <c r="U95" s="147"/>
      <c r="V95" s="147"/>
      <c r="W95" s="147"/>
      <c r="X95" s="147"/>
      <c r="Y95" s="147"/>
      <c r="Z95" s="147"/>
      <c r="AA95" s="147"/>
      <c r="AB95" s="147"/>
      <c r="AC95" s="147"/>
      <c r="AD95" s="147"/>
      <c r="AE95" s="147"/>
      <c r="AF95" s="147"/>
      <c r="AG95" s="147"/>
      <c r="AH95"/>
      <c r="AI95"/>
      <c r="AJ95"/>
      <c r="AK95"/>
      <c r="AL95"/>
      <c r="AM95"/>
      <c r="AN95"/>
      <c r="AO95"/>
      <c r="AP95"/>
      <c r="AQ95"/>
      <c r="AR95"/>
      <c r="AS95"/>
      <c r="AT95"/>
      <c r="AU95"/>
      <c r="AV95"/>
      <c r="AW95"/>
      <c r="AX95"/>
      <c r="AY95"/>
      <c r="AZ95"/>
      <c r="BA95"/>
      <c r="BB95"/>
      <c r="BC95"/>
      <c r="BD95"/>
      <c r="BE95"/>
      <c r="BF95"/>
      <c r="BG95"/>
      <c r="BH95"/>
      <c r="BI95"/>
      <c r="BJ95"/>
      <c r="BK95"/>
      <c r="BL95"/>
      <c r="BM95"/>
      <c r="BN95"/>
      <c r="BO95"/>
      <c r="BP95"/>
      <c r="BQ95"/>
    </row>
    <row r="96" spans="1:69" s="52" customFormat="1">
      <c r="A96" s="46" t="s">
        <v>310</v>
      </c>
      <c r="B96" s="46" t="s">
        <v>267</v>
      </c>
      <c r="C96" s="46">
        <v>36</v>
      </c>
      <c r="D96" s="46" t="s">
        <v>103</v>
      </c>
      <c r="E96" s="48">
        <v>0</v>
      </c>
      <c r="F96" s="48">
        <v>3727.8</v>
      </c>
      <c r="G96" s="48">
        <f t="shared" si="3"/>
        <v>3727.8</v>
      </c>
      <c r="H96" s="46" t="s">
        <v>32</v>
      </c>
      <c r="I96" s="46" t="s">
        <v>57</v>
      </c>
      <c r="J96" s="48"/>
      <c r="K96" s="47"/>
      <c r="L96" s="147"/>
      <c r="M96" s="147"/>
      <c r="N96" s="147"/>
      <c r="O96" s="147"/>
      <c r="P96" s="147"/>
      <c r="Q96" s="147"/>
      <c r="R96" s="147"/>
      <c r="S96" s="147"/>
      <c r="T96" s="147"/>
      <c r="U96" s="147"/>
      <c r="V96" s="147"/>
      <c r="W96" s="147"/>
      <c r="X96" s="147"/>
      <c r="Y96" s="147"/>
      <c r="Z96" s="147"/>
      <c r="AA96" s="147"/>
      <c r="AB96" s="147"/>
      <c r="AC96" s="147"/>
      <c r="AD96" s="147"/>
      <c r="AE96" s="147"/>
      <c r="AF96" s="147"/>
      <c r="AG96" s="147"/>
      <c r="AH96"/>
      <c r="AI96"/>
      <c r="AJ96"/>
      <c r="AK96"/>
      <c r="AL96"/>
      <c r="AM96"/>
      <c r="AN96"/>
      <c r="AO96"/>
      <c r="AP96"/>
      <c r="AQ96"/>
      <c r="AR96"/>
      <c r="AS96"/>
      <c r="AT96"/>
      <c r="AU96"/>
      <c r="AV96"/>
      <c r="AW96"/>
      <c r="AX96"/>
      <c r="AY96"/>
      <c r="AZ96"/>
      <c r="BA96"/>
      <c r="BB96"/>
      <c r="BC96"/>
      <c r="BD96"/>
      <c r="BE96"/>
      <c r="BF96"/>
      <c r="BG96"/>
      <c r="BH96"/>
      <c r="BI96"/>
      <c r="BJ96"/>
      <c r="BK96"/>
      <c r="BL96"/>
      <c r="BM96"/>
      <c r="BN96"/>
      <c r="BO96"/>
      <c r="BP96"/>
      <c r="BQ96"/>
    </row>
    <row r="97" spans="1:69" s="52" customFormat="1">
      <c r="A97" s="46" t="s">
        <v>310</v>
      </c>
      <c r="B97" s="46" t="s">
        <v>268</v>
      </c>
      <c r="C97" s="46">
        <v>24</v>
      </c>
      <c r="D97" s="46" t="s">
        <v>103</v>
      </c>
      <c r="E97" s="48">
        <v>0</v>
      </c>
      <c r="F97" s="48">
        <v>2485.1999999999998</v>
      </c>
      <c r="G97" s="48">
        <f t="shared" si="3"/>
        <v>2485.1999999999998</v>
      </c>
      <c r="H97" s="46" t="s">
        <v>32</v>
      </c>
      <c r="I97" s="46" t="s">
        <v>57</v>
      </c>
      <c r="J97" s="48"/>
      <c r="K97" s="47"/>
      <c r="L97" s="147"/>
      <c r="M97" s="147"/>
      <c r="N97" s="147"/>
      <c r="O97" s="147"/>
      <c r="P97" s="147"/>
      <c r="Q97" s="147"/>
      <c r="R97" s="147"/>
      <c r="S97" s="147"/>
      <c r="T97" s="147"/>
      <c r="U97" s="147"/>
      <c r="V97" s="147"/>
      <c r="W97" s="147"/>
      <c r="X97" s="147"/>
      <c r="Y97" s="147"/>
      <c r="Z97" s="147"/>
      <c r="AA97" s="147"/>
      <c r="AB97" s="147"/>
      <c r="AC97" s="147"/>
      <c r="AD97" s="147"/>
      <c r="AE97" s="147"/>
      <c r="AF97" s="147"/>
      <c r="AG97" s="147"/>
      <c r="AH97"/>
      <c r="AI97"/>
      <c r="AJ97"/>
      <c r="AK97"/>
      <c r="AL97"/>
      <c r="AM97"/>
      <c r="AN97"/>
      <c r="AO97"/>
      <c r="AP97"/>
      <c r="AQ97"/>
      <c r="AR97"/>
      <c r="AS97"/>
      <c r="AT97"/>
      <c r="AU97"/>
      <c r="AV97"/>
      <c r="AW97"/>
      <c r="AX97"/>
      <c r="AY97"/>
      <c r="AZ97"/>
      <c r="BA97"/>
      <c r="BB97"/>
      <c r="BC97"/>
      <c r="BD97"/>
      <c r="BE97"/>
      <c r="BF97"/>
      <c r="BG97"/>
      <c r="BH97"/>
      <c r="BI97"/>
      <c r="BJ97"/>
      <c r="BK97"/>
      <c r="BL97"/>
      <c r="BM97"/>
      <c r="BN97"/>
      <c r="BO97"/>
      <c r="BP97"/>
      <c r="BQ97"/>
    </row>
    <row r="98" spans="1:69" s="52" customFormat="1">
      <c r="A98" s="46" t="s">
        <v>310</v>
      </c>
      <c r="B98" s="46" t="s">
        <v>269</v>
      </c>
      <c r="C98" s="46">
        <v>1</v>
      </c>
      <c r="D98" s="46" t="s">
        <v>103</v>
      </c>
      <c r="E98" s="48">
        <v>0</v>
      </c>
      <c r="F98" s="48">
        <v>103.55</v>
      </c>
      <c r="G98" s="48">
        <f t="shared" si="3"/>
        <v>103.55</v>
      </c>
      <c r="H98" s="46" t="s">
        <v>32</v>
      </c>
      <c r="I98" s="46" t="s">
        <v>57</v>
      </c>
      <c r="J98" s="48"/>
      <c r="K98" s="47"/>
      <c r="L98" s="147"/>
      <c r="M98" s="147"/>
      <c r="N98" s="147"/>
      <c r="O98" s="147"/>
      <c r="P98" s="147"/>
      <c r="Q98" s="147"/>
      <c r="R98" s="147"/>
      <c r="S98" s="147"/>
      <c r="T98" s="147"/>
      <c r="U98" s="147"/>
      <c r="V98" s="147"/>
      <c r="W98" s="147"/>
      <c r="X98" s="147"/>
      <c r="Y98" s="147"/>
      <c r="Z98" s="147"/>
      <c r="AA98" s="147"/>
      <c r="AB98" s="147"/>
      <c r="AC98" s="147"/>
      <c r="AD98" s="147"/>
      <c r="AE98" s="147"/>
      <c r="AF98" s="147"/>
      <c r="AG98" s="147"/>
      <c r="AH98"/>
      <c r="AI98"/>
      <c r="AJ98"/>
      <c r="AK98"/>
      <c r="AL98"/>
      <c r="AM98"/>
      <c r="AN98"/>
      <c r="AO98"/>
      <c r="AP98"/>
      <c r="AQ98"/>
      <c r="AR98"/>
      <c r="AS98"/>
      <c r="AT98"/>
      <c r="AU98"/>
      <c r="AV98"/>
      <c r="AW98"/>
      <c r="AX98"/>
      <c r="AY98"/>
      <c r="AZ98"/>
      <c r="BA98"/>
      <c r="BB98"/>
      <c r="BC98"/>
      <c r="BD98"/>
      <c r="BE98"/>
      <c r="BF98"/>
      <c r="BG98"/>
      <c r="BH98"/>
      <c r="BI98"/>
      <c r="BJ98"/>
      <c r="BK98"/>
      <c r="BL98"/>
      <c r="BM98"/>
      <c r="BN98"/>
      <c r="BO98"/>
      <c r="BP98"/>
      <c r="BQ98"/>
    </row>
    <row r="99" spans="1:69" s="52" customFormat="1">
      <c r="A99" s="46" t="s">
        <v>310</v>
      </c>
      <c r="B99" s="46" t="s">
        <v>270</v>
      </c>
      <c r="C99" s="46">
        <v>3</v>
      </c>
      <c r="D99" s="46" t="s">
        <v>103</v>
      </c>
      <c r="E99" s="48">
        <v>48000</v>
      </c>
      <c r="F99" s="48">
        <v>310.64999999999998</v>
      </c>
      <c r="G99" s="48">
        <f t="shared" si="3"/>
        <v>48310.65</v>
      </c>
      <c r="H99" s="46" t="s">
        <v>32</v>
      </c>
      <c r="I99" s="46" t="s">
        <v>33</v>
      </c>
      <c r="J99" s="48"/>
      <c r="K99" s="47"/>
      <c r="L99" s="147"/>
      <c r="M99" s="147"/>
      <c r="N99" s="147"/>
      <c r="O99" s="147"/>
      <c r="P99" s="147"/>
      <c r="Q99" s="147"/>
      <c r="R99" s="147"/>
      <c r="S99" s="147"/>
      <c r="T99" s="147"/>
      <c r="U99" s="147"/>
      <c r="V99" s="147"/>
      <c r="W99" s="147"/>
      <c r="X99" s="147"/>
      <c r="Y99" s="147"/>
      <c r="Z99" s="147"/>
      <c r="AA99" s="147"/>
      <c r="AB99" s="147"/>
      <c r="AC99" s="147"/>
      <c r="AD99" s="147"/>
      <c r="AE99" s="147"/>
      <c r="AF99" s="147"/>
      <c r="AG99" s="147"/>
      <c r="AH99"/>
      <c r="AI99"/>
      <c r="AJ99"/>
      <c r="AK99"/>
      <c r="AL99"/>
      <c r="AM99"/>
      <c r="AN99"/>
      <c r="AO99"/>
      <c r="AP99"/>
      <c r="AQ99"/>
      <c r="AR99"/>
      <c r="AS99"/>
      <c r="AT99"/>
      <c r="AU99"/>
      <c r="AV99"/>
      <c r="AW99"/>
      <c r="AX99"/>
      <c r="AY99"/>
      <c r="AZ99"/>
      <c r="BA99"/>
      <c r="BB99"/>
      <c r="BC99"/>
      <c r="BD99"/>
      <c r="BE99"/>
      <c r="BF99"/>
      <c r="BG99"/>
      <c r="BH99"/>
      <c r="BI99"/>
      <c r="BJ99"/>
      <c r="BK99"/>
      <c r="BL99"/>
      <c r="BM99"/>
      <c r="BN99"/>
      <c r="BO99"/>
      <c r="BP99"/>
      <c r="BQ99"/>
    </row>
    <row r="100" spans="1:69" s="57" customFormat="1" ht="15">
      <c r="A100" s="165" t="s">
        <v>311</v>
      </c>
      <c r="B100" s="165" t="s">
        <v>133</v>
      </c>
      <c r="C100" s="165">
        <f>SUM(C101:C103)</f>
        <v>13</v>
      </c>
      <c r="D100" s="54"/>
      <c r="E100" s="56"/>
      <c r="F100" s="56"/>
      <c r="G100" s="56"/>
      <c r="H100" s="54"/>
      <c r="I100" s="54"/>
      <c r="J100" s="56">
        <f>SUM(G101:G103)</f>
        <v>1113.8499999999999</v>
      </c>
      <c r="K100" s="55"/>
      <c r="L100" s="142"/>
      <c r="M100" s="142"/>
      <c r="N100" s="142"/>
      <c r="O100" s="142"/>
      <c r="P100" s="142"/>
      <c r="Q100" s="142"/>
      <c r="R100" s="142"/>
      <c r="S100" s="142"/>
      <c r="T100" s="142"/>
      <c r="U100" s="142"/>
      <c r="V100" s="142"/>
      <c r="W100" s="142"/>
      <c r="X100" s="142"/>
      <c r="Y100" s="142"/>
      <c r="Z100" s="142"/>
      <c r="AA100" s="142"/>
      <c r="AB100" s="142"/>
      <c r="AC100" s="142"/>
      <c r="AD100" s="142"/>
      <c r="AE100" s="142"/>
      <c r="AF100" s="142"/>
      <c r="AG100" s="142"/>
    </row>
    <row r="101" spans="1:69" s="52" customFormat="1">
      <c r="A101" s="46" t="s">
        <v>311</v>
      </c>
      <c r="B101" s="46" t="s">
        <v>134</v>
      </c>
      <c r="C101" s="46">
        <v>5</v>
      </c>
      <c r="D101" s="46" t="s">
        <v>105</v>
      </c>
      <c r="E101" s="48">
        <v>0</v>
      </c>
      <c r="F101" s="48">
        <v>445.75</v>
      </c>
      <c r="G101" s="48">
        <f t="shared" si="3"/>
        <v>445.75</v>
      </c>
      <c r="H101" s="46" t="s">
        <v>32</v>
      </c>
      <c r="I101" s="46" t="s">
        <v>33</v>
      </c>
      <c r="J101" s="48"/>
      <c r="K101" s="47"/>
      <c r="L101" s="147"/>
      <c r="M101" s="147"/>
      <c r="N101" s="147"/>
      <c r="O101" s="147"/>
      <c r="P101" s="147"/>
      <c r="Q101" s="147"/>
      <c r="R101" s="147"/>
      <c r="S101" s="147"/>
      <c r="T101" s="147"/>
      <c r="U101" s="147"/>
      <c r="V101" s="147"/>
      <c r="W101" s="147"/>
      <c r="X101" s="147"/>
      <c r="Y101" s="147"/>
      <c r="Z101" s="147"/>
      <c r="AA101" s="147"/>
      <c r="AB101" s="147"/>
      <c r="AC101" s="147"/>
      <c r="AD101" s="147"/>
      <c r="AE101" s="147"/>
      <c r="AF101" s="147"/>
      <c r="AG101" s="147"/>
      <c r="AH101"/>
      <c r="AI101"/>
      <c r="AJ101"/>
      <c r="AK101"/>
      <c r="AL101"/>
      <c r="AM101"/>
      <c r="AN101"/>
      <c r="AO101"/>
      <c r="AP101"/>
      <c r="AQ101"/>
      <c r="AR101"/>
      <c r="AS101"/>
      <c r="AT101"/>
      <c r="AU101"/>
      <c r="AV101"/>
      <c r="AW101"/>
      <c r="AX101"/>
      <c r="AY101"/>
      <c r="AZ101"/>
      <c r="BA101"/>
      <c r="BB101"/>
      <c r="BC101"/>
      <c r="BD101"/>
      <c r="BE101"/>
      <c r="BF101"/>
      <c r="BG101"/>
      <c r="BH101"/>
      <c r="BI101"/>
      <c r="BJ101"/>
      <c r="BK101"/>
      <c r="BL101"/>
      <c r="BM101"/>
      <c r="BN101"/>
      <c r="BO101"/>
      <c r="BP101"/>
      <c r="BQ101"/>
    </row>
    <row r="102" spans="1:69" s="52" customFormat="1">
      <c r="A102" s="46" t="s">
        <v>311</v>
      </c>
      <c r="B102" s="46" t="s">
        <v>134</v>
      </c>
      <c r="C102" s="46">
        <v>7</v>
      </c>
      <c r="D102" s="46" t="s">
        <v>106</v>
      </c>
      <c r="E102" s="48">
        <v>0</v>
      </c>
      <c r="F102" s="48">
        <v>564.54999999999995</v>
      </c>
      <c r="G102" s="48">
        <f t="shared" si="3"/>
        <v>564.54999999999995</v>
      </c>
      <c r="H102" s="46" t="s">
        <v>32</v>
      </c>
      <c r="I102" s="46" t="s">
        <v>33</v>
      </c>
      <c r="J102" s="48"/>
      <c r="K102" s="47"/>
      <c r="L102" s="147"/>
      <c r="M102" s="147"/>
      <c r="N102" s="147"/>
      <c r="O102" s="147"/>
      <c r="P102" s="147"/>
      <c r="Q102" s="147"/>
      <c r="R102" s="147"/>
      <c r="S102" s="147"/>
      <c r="T102" s="147"/>
      <c r="U102" s="147"/>
      <c r="V102" s="147"/>
      <c r="W102" s="147"/>
      <c r="X102" s="147"/>
      <c r="Y102" s="147"/>
      <c r="Z102" s="147"/>
      <c r="AA102" s="147"/>
      <c r="AB102" s="147"/>
      <c r="AC102" s="147"/>
      <c r="AD102" s="147"/>
      <c r="AE102" s="147"/>
      <c r="AF102" s="147"/>
      <c r="AG102" s="147"/>
      <c r="AH102"/>
      <c r="AI102"/>
      <c r="AJ102"/>
      <c r="AK102"/>
      <c r="AL102"/>
      <c r="AM102"/>
      <c r="AN102"/>
      <c r="AO102"/>
      <c r="AP102"/>
      <c r="AQ102"/>
      <c r="AR102"/>
      <c r="AS102"/>
      <c r="AT102"/>
      <c r="AU102"/>
      <c r="AV102"/>
      <c r="AW102"/>
      <c r="AX102"/>
      <c r="AY102"/>
      <c r="AZ102"/>
      <c r="BA102"/>
      <c r="BB102"/>
      <c r="BC102"/>
      <c r="BD102"/>
      <c r="BE102"/>
      <c r="BF102"/>
      <c r="BG102"/>
      <c r="BH102"/>
      <c r="BI102"/>
      <c r="BJ102"/>
      <c r="BK102"/>
      <c r="BL102"/>
      <c r="BM102"/>
      <c r="BN102"/>
      <c r="BO102"/>
      <c r="BP102"/>
      <c r="BQ102"/>
    </row>
    <row r="103" spans="1:69" s="52" customFormat="1">
      <c r="A103" s="46" t="s">
        <v>311</v>
      </c>
      <c r="B103" s="46" t="s">
        <v>135</v>
      </c>
      <c r="C103" s="46">
        <v>1</v>
      </c>
      <c r="D103" s="46" t="s">
        <v>103</v>
      </c>
      <c r="E103" s="48">
        <v>0</v>
      </c>
      <c r="F103" s="48">
        <v>103.55</v>
      </c>
      <c r="G103" s="48">
        <f t="shared" si="3"/>
        <v>103.55</v>
      </c>
      <c r="H103" s="46" t="s">
        <v>32</v>
      </c>
      <c r="I103" s="46" t="s">
        <v>33</v>
      </c>
      <c r="J103" s="48"/>
      <c r="K103" s="47"/>
      <c r="L103" s="147"/>
      <c r="M103" s="147"/>
      <c r="N103" s="147"/>
      <c r="O103" s="147"/>
      <c r="P103" s="147"/>
      <c r="Q103" s="147"/>
      <c r="R103" s="147"/>
      <c r="S103" s="147"/>
      <c r="T103" s="147"/>
      <c r="U103" s="147"/>
      <c r="V103" s="147"/>
      <c r="W103" s="147"/>
      <c r="X103" s="147"/>
      <c r="Y103" s="147"/>
      <c r="Z103" s="147"/>
      <c r="AA103" s="147"/>
      <c r="AB103" s="147"/>
      <c r="AC103" s="147"/>
      <c r="AD103" s="147"/>
      <c r="AE103" s="147"/>
      <c r="AF103" s="147"/>
      <c r="AG103" s="147"/>
      <c r="AH103"/>
      <c r="AI103"/>
      <c r="AJ103"/>
      <c r="AK103"/>
      <c r="AL103"/>
      <c r="AM103"/>
      <c r="AN103"/>
      <c r="AO103"/>
      <c r="AP103"/>
      <c r="AQ103"/>
      <c r="AR103"/>
      <c r="AS103"/>
      <c r="AT103"/>
      <c r="AU103"/>
      <c r="AV103"/>
      <c r="AW103"/>
      <c r="AX103"/>
      <c r="AY103"/>
      <c r="AZ103"/>
      <c r="BA103"/>
      <c r="BB103"/>
      <c r="BC103"/>
      <c r="BD103"/>
      <c r="BE103"/>
      <c r="BF103"/>
      <c r="BG103"/>
      <c r="BH103"/>
      <c r="BI103"/>
      <c r="BJ103"/>
      <c r="BK103"/>
      <c r="BL103"/>
      <c r="BM103"/>
      <c r="BN103"/>
      <c r="BO103"/>
      <c r="BP103"/>
      <c r="BQ103"/>
    </row>
    <row r="104" spans="1:69" s="57" customFormat="1">
      <c r="A104" s="165" t="s">
        <v>312</v>
      </c>
      <c r="B104" s="165" t="s">
        <v>136</v>
      </c>
      <c r="C104" s="165">
        <f>SUM(C105:C115)</f>
        <v>544</v>
      </c>
      <c r="D104" s="54"/>
      <c r="E104" s="56"/>
      <c r="F104" s="56"/>
      <c r="G104" s="56"/>
      <c r="H104" s="54"/>
      <c r="I104" s="54"/>
      <c r="J104" s="56">
        <f>SUM(G105:G115)</f>
        <v>61046.239999999998</v>
      </c>
      <c r="K104" s="55"/>
      <c r="L104" s="147"/>
      <c r="M104" s="147"/>
      <c r="N104" s="147"/>
      <c r="O104" s="147"/>
      <c r="P104" s="147"/>
      <c r="Q104" s="147"/>
      <c r="R104" s="147"/>
      <c r="S104" s="147"/>
      <c r="T104" s="147"/>
      <c r="U104" s="147"/>
      <c r="V104" s="147"/>
      <c r="W104" s="147"/>
      <c r="X104" s="147"/>
      <c r="Y104" s="147"/>
      <c r="Z104" s="147"/>
      <c r="AA104" s="147"/>
      <c r="AB104" s="147"/>
      <c r="AC104" s="147"/>
      <c r="AD104" s="147"/>
      <c r="AE104" s="147"/>
      <c r="AF104" s="147"/>
      <c r="AG104" s="147"/>
      <c r="AH104"/>
      <c r="AI104"/>
      <c r="AJ104"/>
      <c r="AK104"/>
      <c r="AL104"/>
      <c r="AM104"/>
      <c r="AN104"/>
      <c r="AO104"/>
      <c r="AP104"/>
      <c r="AQ104"/>
      <c r="AR104"/>
      <c r="AS104"/>
      <c r="AT104"/>
      <c r="AU104"/>
      <c r="AV104"/>
      <c r="AW104"/>
      <c r="AX104"/>
      <c r="AY104"/>
      <c r="AZ104"/>
      <c r="BA104"/>
      <c r="BB104"/>
      <c r="BC104"/>
      <c r="BD104"/>
      <c r="BE104"/>
      <c r="BF104"/>
      <c r="BG104"/>
      <c r="BH104"/>
      <c r="BI104"/>
      <c r="BJ104"/>
      <c r="BK104"/>
      <c r="BL104"/>
      <c r="BM104"/>
      <c r="BN104"/>
      <c r="BO104"/>
      <c r="BP104"/>
      <c r="BQ104"/>
    </row>
    <row r="105" spans="1:69" s="52" customFormat="1">
      <c r="A105" s="46" t="s">
        <v>312</v>
      </c>
      <c r="B105" s="46" t="s">
        <v>137</v>
      </c>
      <c r="C105" s="46">
        <v>12</v>
      </c>
      <c r="D105" s="46" t="s">
        <v>105</v>
      </c>
      <c r="E105" s="48">
        <v>13000</v>
      </c>
      <c r="F105" s="48">
        <v>1069.8</v>
      </c>
      <c r="G105" s="48">
        <f t="shared" si="3"/>
        <v>14069.8</v>
      </c>
      <c r="H105" s="46" t="s">
        <v>32</v>
      </c>
      <c r="I105" s="46" t="s">
        <v>33</v>
      </c>
      <c r="J105" s="48"/>
      <c r="K105" s="47"/>
      <c r="L105" s="147"/>
      <c r="M105" s="147"/>
      <c r="N105" s="147"/>
      <c r="O105" s="147"/>
      <c r="P105" s="147"/>
      <c r="Q105" s="147"/>
      <c r="R105" s="147"/>
      <c r="S105" s="147"/>
      <c r="T105" s="147"/>
      <c r="U105" s="147"/>
      <c r="V105" s="147"/>
      <c r="W105" s="147"/>
      <c r="X105" s="147"/>
      <c r="Y105" s="147"/>
      <c r="Z105" s="147"/>
      <c r="AA105" s="147"/>
      <c r="AB105" s="147"/>
      <c r="AC105" s="147"/>
      <c r="AD105" s="147"/>
      <c r="AE105" s="147"/>
      <c r="AF105" s="147"/>
      <c r="AG105" s="147"/>
      <c r="AH105"/>
      <c r="AI105"/>
      <c r="AJ105"/>
      <c r="AK105"/>
      <c r="AL105"/>
      <c r="AM105"/>
      <c r="AN105"/>
      <c r="AO105"/>
      <c r="AP105"/>
      <c r="AQ105"/>
      <c r="AR105"/>
      <c r="AS105"/>
      <c r="AT105"/>
      <c r="AU105"/>
      <c r="AV105"/>
      <c r="AW105"/>
      <c r="AX105"/>
      <c r="AY105"/>
      <c r="AZ105"/>
      <c r="BA105"/>
      <c r="BB105"/>
      <c r="BC105"/>
      <c r="BD105"/>
      <c r="BE105"/>
      <c r="BF105"/>
      <c r="BG105"/>
      <c r="BH105"/>
      <c r="BI105"/>
      <c r="BJ105"/>
      <c r="BK105"/>
      <c r="BL105"/>
      <c r="BM105"/>
      <c r="BN105"/>
      <c r="BO105"/>
      <c r="BP105"/>
      <c r="BQ105"/>
    </row>
    <row r="106" spans="1:69" s="52" customFormat="1">
      <c r="A106" s="46" t="s">
        <v>312</v>
      </c>
      <c r="B106" s="46" t="s">
        <v>138</v>
      </c>
      <c r="C106" s="46">
        <v>80</v>
      </c>
      <c r="D106" s="46" t="s">
        <v>104</v>
      </c>
      <c r="E106" s="48">
        <v>0</v>
      </c>
      <c r="F106" s="48">
        <v>9079.2000000000007</v>
      </c>
      <c r="G106" s="48">
        <f t="shared" si="3"/>
        <v>9079.2000000000007</v>
      </c>
      <c r="H106" s="46" t="s">
        <v>32</v>
      </c>
      <c r="I106" s="46" t="s">
        <v>57</v>
      </c>
      <c r="J106" s="48"/>
      <c r="K106" s="47"/>
      <c r="L106" s="147"/>
      <c r="M106" s="147"/>
      <c r="N106" s="147"/>
      <c r="O106" s="147"/>
      <c r="P106" s="147"/>
      <c r="Q106" s="147"/>
      <c r="R106" s="147"/>
      <c r="S106" s="147"/>
      <c r="T106" s="147"/>
      <c r="U106" s="147"/>
      <c r="V106" s="147"/>
      <c r="W106" s="147"/>
      <c r="X106" s="147"/>
      <c r="Y106" s="147"/>
      <c r="Z106" s="147"/>
      <c r="AA106" s="147"/>
      <c r="AB106" s="147"/>
      <c r="AC106" s="147"/>
      <c r="AD106" s="147"/>
      <c r="AE106" s="147"/>
      <c r="AF106" s="147"/>
      <c r="AG106" s="147"/>
      <c r="AH106"/>
      <c r="AI106"/>
      <c r="AJ106"/>
      <c r="AK106"/>
      <c r="AL106"/>
      <c r="AM106"/>
      <c r="AN106"/>
      <c r="AO106"/>
      <c r="AP106"/>
      <c r="AQ106"/>
      <c r="AR106"/>
      <c r="AS106"/>
      <c r="AT106"/>
      <c r="AU106"/>
      <c r="AV106"/>
      <c r="AW106"/>
      <c r="AX106"/>
      <c r="AY106"/>
      <c r="AZ106"/>
      <c r="BA106"/>
      <c r="BB106"/>
      <c r="BC106"/>
      <c r="BD106"/>
      <c r="BE106"/>
      <c r="BF106"/>
      <c r="BG106"/>
      <c r="BH106"/>
      <c r="BI106"/>
      <c r="BJ106"/>
      <c r="BK106"/>
      <c r="BL106"/>
      <c r="BM106"/>
      <c r="BN106"/>
      <c r="BO106"/>
      <c r="BP106"/>
      <c r="BQ106"/>
    </row>
    <row r="107" spans="1:69" s="52" customFormat="1">
      <c r="A107" s="46" t="s">
        <v>312</v>
      </c>
      <c r="B107" s="46" t="s">
        <v>138</v>
      </c>
      <c r="C107" s="46">
        <v>48</v>
      </c>
      <c r="D107" s="46" t="s">
        <v>105</v>
      </c>
      <c r="E107" s="48">
        <v>0</v>
      </c>
      <c r="F107" s="48">
        <v>4279.2</v>
      </c>
      <c r="G107" s="48">
        <f t="shared" si="3"/>
        <v>4279.2</v>
      </c>
      <c r="H107" s="46" t="s">
        <v>32</v>
      </c>
      <c r="I107" s="46" t="s">
        <v>57</v>
      </c>
      <c r="J107" s="48"/>
      <c r="K107" s="47"/>
      <c r="L107" s="147"/>
      <c r="M107" s="147"/>
      <c r="N107" s="147"/>
      <c r="O107" s="147"/>
      <c r="P107" s="147"/>
      <c r="Q107" s="147"/>
      <c r="R107" s="147"/>
      <c r="S107" s="147"/>
      <c r="T107" s="147"/>
      <c r="U107" s="147"/>
      <c r="V107" s="147"/>
      <c r="W107" s="147"/>
      <c r="X107" s="147"/>
      <c r="Y107" s="147"/>
      <c r="Z107" s="147"/>
      <c r="AA107" s="147"/>
      <c r="AB107" s="147"/>
      <c r="AC107" s="147"/>
      <c r="AD107" s="147"/>
      <c r="AE107" s="147"/>
      <c r="AF107" s="147"/>
      <c r="AG107" s="147"/>
      <c r="AH107"/>
      <c r="AI107"/>
      <c r="AJ107"/>
      <c r="AK107"/>
      <c r="AL107"/>
      <c r="AM107"/>
      <c r="AN107"/>
      <c r="AO107"/>
      <c r="AP107"/>
      <c r="AQ107"/>
      <c r="AR107"/>
      <c r="AS107"/>
      <c r="AT107"/>
      <c r="AU107"/>
      <c r="AV107"/>
      <c r="AW107"/>
      <c r="AX107"/>
      <c r="AY107"/>
      <c r="AZ107"/>
      <c r="BA107"/>
      <c r="BB107"/>
      <c r="BC107"/>
      <c r="BD107"/>
      <c r="BE107"/>
      <c r="BF107"/>
      <c r="BG107"/>
      <c r="BH107"/>
      <c r="BI107"/>
      <c r="BJ107"/>
      <c r="BK107"/>
      <c r="BL107"/>
      <c r="BM107"/>
      <c r="BN107"/>
      <c r="BO107"/>
      <c r="BP107"/>
      <c r="BQ107"/>
    </row>
    <row r="108" spans="1:69" s="52" customFormat="1">
      <c r="A108" s="46" t="s">
        <v>312</v>
      </c>
      <c r="B108" s="46" t="s">
        <v>138</v>
      </c>
      <c r="C108" s="46">
        <v>128</v>
      </c>
      <c r="D108" s="46" t="s">
        <v>106</v>
      </c>
      <c r="E108" s="48">
        <v>0</v>
      </c>
      <c r="F108" s="48">
        <v>10323.200000000001</v>
      </c>
      <c r="G108" s="48">
        <f t="shared" si="3"/>
        <v>10323.200000000001</v>
      </c>
      <c r="H108" s="46" t="s">
        <v>32</v>
      </c>
      <c r="I108" s="46" t="s">
        <v>57</v>
      </c>
      <c r="J108" s="48"/>
      <c r="K108" s="47"/>
      <c r="L108" s="147"/>
      <c r="M108" s="147"/>
      <c r="N108" s="147"/>
      <c r="O108" s="147"/>
      <c r="P108" s="147"/>
      <c r="Q108" s="147"/>
      <c r="R108" s="147"/>
      <c r="S108" s="147"/>
      <c r="T108" s="147"/>
      <c r="U108" s="147"/>
      <c r="V108" s="147"/>
      <c r="W108" s="147"/>
      <c r="X108" s="147"/>
      <c r="Y108" s="147"/>
      <c r="Z108" s="147"/>
      <c r="AA108" s="147"/>
      <c r="AB108" s="147"/>
      <c r="AC108" s="147"/>
      <c r="AD108" s="147"/>
      <c r="AE108" s="147"/>
      <c r="AF108" s="147"/>
      <c r="AG108" s="147"/>
      <c r="AH108"/>
      <c r="AI108"/>
      <c r="AJ108"/>
      <c r="AK108"/>
      <c r="AL108"/>
      <c r="AM108"/>
      <c r="AN108"/>
      <c r="AO108"/>
      <c r="AP108"/>
      <c r="AQ108"/>
      <c r="AR108"/>
      <c r="AS108"/>
      <c r="AT108"/>
      <c r="AU108"/>
      <c r="AV108"/>
      <c r="AW108"/>
      <c r="AX108"/>
      <c r="AY108"/>
      <c r="AZ108"/>
      <c r="BA108"/>
      <c r="BB108"/>
      <c r="BC108"/>
      <c r="BD108"/>
      <c r="BE108"/>
      <c r="BF108"/>
      <c r="BG108"/>
      <c r="BH108"/>
      <c r="BI108"/>
      <c r="BJ108"/>
      <c r="BK108"/>
      <c r="BL108"/>
      <c r="BM108"/>
      <c r="BN108"/>
      <c r="BO108"/>
      <c r="BP108"/>
      <c r="BQ108"/>
    </row>
    <row r="109" spans="1:69" s="52" customFormat="1">
      <c r="A109" s="46" t="s">
        <v>312</v>
      </c>
      <c r="B109" s="46" t="s">
        <v>271</v>
      </c>
      <c r="C109" s="46">
        <v>16</v>
      </c>
      <c r="D109" s="46" t="s">
        <v>104</v>
      </c>
      <c r="E109" s="48">
        <v>0</v>
      </c>
      <c r="F109" s="48">
        <v>1815.84</v>
      </c>
      <c r="G109" s="48">
        <f t="shared" si="3"/>
        <v>1815.84</v>
      </c>
      <c r="H109" s="46" t="s">
        <v>32</v>
      </c>
      <c r="I109" s="46" t="s">
        <v>57</v>
      </c>
      <c r="J109" s="48"/>
      <c r="K109" s="47"/>
      <c r="L109" s="147"/>
      <c r="M109" s="147"/>
      <c r="N109" s="147"/>
      <c r="O109" s="147"/>
      <c r="P109" s="147"/>
      <c r="Q109" s="147"/>
      <c r="R109" s="147"/>
      <c r="S109" s="147"/>
      <c r="T109" s="147"/>
      <c r="U109" s="147"/>
      <c r="V109" s="147"/>
      <c r="W109" s="147"/>
      <c r="X109" s="147"/>
      <c r="Y109" s="147"/>
      <c r="Z109" s="147"/>
      <c r="AA109" s="147"/>
      <c r="AB109" s="147"/>
      <c r="AC109" s="147"/>
      <c r="AD109" s="147"/>
      <c r="AE109" s="147"/>
      <c r="AF109" s="147"/>
      <c r="AG109" s="147"/>
      <c r="AH109"/>
      <c r="AI109"/>
      <c r="AJ109"/>
      <c r="AK109"/>
      <c r="AL109"/>
      <c r="AM109"/>
      <c r="AN109"/>
      <c r="AO109"/>
      <c r="AP109"/>
      <c r="AQ109"/>
      <c r="AR109"/>
      <c r="AS109"/>
      <c r="AT109"/>
      <c r="AU109"/>
      <c r="AV109"/>
      <c r="AW109"/>
      <c r="AX109"/>
      <c r="AY109"/>
      <c r="AZ109"/>
      <c r="BA109"/>
      <c r="BB109"/>
      <c r="BC109"/>
      <c r="BD109"/>
      <c r="BE109"/>
      <c r="BF109"/>
      <c r="BG109"/>
      <c r="BH109"/>
      <c r="BI109"/>
      <c r="BJ109"/>
      <c r="BK109"/>
      <c r="BL109"/>
      <c r="BM109"/>
      <c r="BN109"/>
      <c r="BO109"/>
      <c r="BP109"/>
      <c r="BQ109"/>
    </row>
    <row r="110" spans="1:69" s="52" customFormat="1">
      <c r="A110" s="46" t="s">
        <v>312</v>
      </c>
      <c r="B110" s="46" t="s">
        <v>271</v>
      </c>
      <c r="C110" s="46">
        <v>16</v>
      </c>
      <c r="D110" s="46" t="s">
        <v>105</v>
      </c>
      <c r="E110" s="48">
        <v>0</v>
      </c>
      <c r="F110" s="48">
        <v>1426.4</v>
      </c>
      <c r="G110" s="48">
        <f t="shared" si="3"/>
        <v>1426.4</v>
      </c>
      <c r="H110" s="46" t="s">
        <v>32</v>
      </c>
      <c r="I110" s="46" t="s">
        <v>57</v>
      </c>
      <c r="J110" s="48"/>
      <c r="K110" s="47"/>
      <c r="L110" s="147"/>
      <c r="M110" s="147"/>
      <c r="N110" s="147"/>
      <c r="O110" s="147"/>
      <c r="P110" s="147"/>
      <c r="Q110" s="147"/>
      <c r="R110" s="147"/>
      <c r="S110" s="147"/>
      <c r="T110" s="147"/>
      <c r="U110" s="147"/>
      <c r="V110" s="147"/>
      <c r="W110" s="147"/>
      <c r="X110" s="147"/>
      <c r="Y110" s="147"/>
      <c r="Z110" s="147"/>
      <c r="AA110" s="147"/>
      <c r="AB110" s="147"/>
      <c r="AC110" s="147"/>
      <c r="AD110" s="147"/>
      <c r="AE110" s="147"/>
      <c r="AF110" s="147"/>
      <c r="AG110" s="147"/>
      <c r="AH110"/>
      <c r="AI110"/>
      <c r="AJ110"/>
      <c r="AK110"/>
      <c r="AL110"/>
      <c r="AM110"/>
      <c r="AN110"/>
      <c r="AO110"/>
      <c r="AP110"/>
      <c r="AQ110"/>
      <c r="AR110"/>
      <c r="AS110"/>
      <c r="AT110"/>
      <c r="AU110"/>
      <c r="AV110"/>
      <c r="AW110"/>
      <c r="AX110"/>
      <c r="AY110"/>
      <c r="AZ110"/>
      <c r="BA110"/>
      <c r="BB110"/>
      <c r="BC110"/>
      <c r="BD110"/>
      <c r="BE110"/>
      <c r="BF110"/>
      <c r="BG110"/>
      <c r="BH110"/>
      <c r="BI110"/>
      <c r="BJ110"/>
      <c r="BK110"/>
      <c r="BL110"/>
      <c r="BM110"/>
      <c r="BN110"/>
      <c r="BO110"/>
      <c r="BP110"/>
      <c r="BQ110"/>
    </row>
    <row r="111" spans="1:69" s="52" customFormat="1">
      <c r="A111" s="46" t="s">
        <v>312</v>
      </c>
      <c r="B111" s="46" t="s">
        <v>271</v>
      </c>
      <c r="C111" s="46">
        <v>40</v>
      </c>
      <c r="D111" s="46" t="s">
        <v>106</v>
      </c>
      <c r="E111" s="48">
        <v>0</v>
      </c>
      <c r="F111" s="48">
        <v>3226</v>
      </c>
      <c r="G111" s="48">
        <f t="shared" si="3"/>
        <v>3226</v>
      </c>
      <c r="H111" s="46" t="s">
        <v>32</v>
      </c>
      <c r="I111" s="46" t="s">
        <v>57</v>
      </c>
      <c r="J111" s="48"/>
      <c r="K111" s="47"/>
      <c r="L111" s="147"/>
      <c r="M111" s="147"/>
      <c r="N111" s="147"/>
      <c r="O111" s="147"/>
      <c r="P111" s="147"/>
      <c r="Q111" s="147"/>
      <c r="R111" s="147"/>
      <c r="S111" s="147"/>
      <c r="T111" s="147"/>
      <c r="U111" s="147"/>
      <c r="V111" s="147"/>
      <c r="W111" s="147"/>
      <c r="X111" s="147"/>
      <c r="Y111" s="147"/>
      <c r="Z111" s="147"/>
      <c r="AA111" s="147"/>
      <c r="AB111" s="147"/>
      <c r="AC111" s="147"/>
      <c r="AD111" s="147"/>
      <c r="AE111" s="147"/>
      <c r="AF111" s="147"/>
      <c r="AG111" s="147"/>
      <c r="AH111"/>
      <c r="AI111"/>
      <c r="AJ111"/>
      <c r="AK111"/>
      <c r="AL111"/>
      <c r="AM111"/>
      <c r="AN111"/>
      <c r="AO111"/>
      <c r="AP111"/>
      <c r="AQ111"/>
      <c r="AR111"/>
      <c r="AS111"/>
      <c r="AT111"/>
      <c r="AU111"/>
      <c r="AV111"/>
      <c r="AW111"/>
      <c r="AX111"/>
      <c r="AY111"/>
      <c r="AZ111"/>
      <c r="BA111"/>
      <c r="BB111"/>
      <c r="BC111"/>
      <c r="BD111"/>
      <c r="BE111"/>
      <c r="BF111"/>
      <c r="BG111"/>
      <c r="BH111"/>
      <c r="BI111"/>
      <c r="BJ111"/>
      <c r="BK111"/>
      <c r="BL111"/>
      <c r="BM111"/>
      <c r="BN111"/>
      <c r="BO111"/>
      <c r="BP111"/>
      <c r="BQ111"/>
    </row>
    <row r="112" spans="1:69" s="52" customFormat="1">
      <c r="A112" s="46" t="s">
        <v>312</v>
      </c>
      <c r="B112" s="46" t="s">
        <v>139</v>
      </c>
      <c r="C112" s="46">
        <v>24</v>
      </c>
      <c r="D112" s="46" t="s">
        <v>105</v>
      </c>
      <c r="E112" s="48">
        <v>0</v>
      </c>
      <c r="F112" s="48">
        <v>2139.6</v>
      </c>
      <c r="G112" s="48">
        <f t="shared" si="3"/>
        <v>2139.6</v>
      </c>
      <c r="H112" s="46" t="s">
        <v>32</v>
      </c>
      <c r="I112" s="46" t="s">
        <v>57</v>
      </c>
      <c r="J112" s="48"/>
      <c r="K112" s="47"/>
      <c r="L112" s="147"/>
      <c r="M112" s="147"/>
      <c r="N112" s="147"/>
      <c r="O112" s="147"/>
      <c r="P112" s="147"/>
      <c r="Q112" s="147"/>
      <c r="R112" s="147"/>
      <c r="S112" s="147"/>
      <c r="T112" s="147"/>
      <c r="U112" s="147"/>
      <c r="V112" s="147"/>
      <c r="W112" s="147"/>
      <c r="X112" s="147"/>
      <c r="Y112" s="147"/>
      <c r="Z112" s="147"/>
      <c r="AA112" s="147"/>
      <c r="AB112" s="147"/>
      <c r="AC112" s="147"/>
      <c r="AD112" s="147"/>
      <c r="AE112" s="147"/>
      <c r="AF112" s="147"/>
      <c r="AG112" s="147"/>
      <c r="AH112"/>
      <c r="AI112"/>
      <c r="AJ112"/>
      <c r="AK112"/>
      <c r="AL112"/>
      <c r="AM112"/>
      <c r="AN112"/>
      <c r="AO112"/>
      <c r="AP112"/>
      <c r="AQ112"/>
      <c r="AR112"/>
      <c r="AS112"/>
      <c r="AT112"/>
      <c r="AU112"/>
      <c r="AV112"/>
      <c r="AW112"/>
      <c r="AX112"/>
      <c r="AY112"/>
      <c r="AZ112"/>
      <c r="BA112"/>
      <c r="BB112"/>
      <c r="BC112"/>
      <c r="BD112"/>
      <c r="BE112"/>
      <c r="BF112"/>
      <c r="BG112"/>
      <c r="BH112"/>
      <c r="BI112"/>
      <c r="BJ112"/>
      <c r="BK112"/>
      <c r="BL112"/>
      <c r="BM112"/>
      <c r="BN112"/>
      <c r="BO112"/>
      <c r="BP112"/>
      <c r="BQ112"/>
    </row>
    <row r="113" spans="1:69" s="52" customFormat="1">
      <c r="A113" s="46" t="s">
        <v>312</v>
      </c>
      <c r="B113" s="46" t="s">
        <v>139</v>
      </c>
      <c r="C113" s="46">
        <v>96</v>
      </c>
      <c r="D113" s="46" t="s">
        <v>106</v>
      </c>
      <c r="E113" s="48">
        <v>0</v>
      </c>
      <c r="F113" s="48">
        <v>7742.4</v>
      </c>
      <c r="G113" s="48">
        <f t="shared" si="3"/>
        <v>7742.4</v>
      </c>
      <c r="H113" s="46" t="s">
        <v>32</v>
      </c>
      <c r="I113" s="46" t="s">
        <v>57</v>
      </c>
      <c r="J113" s="48"/>
      <c r="K113" s="47"/>
      <c r="L113" s="147"/>
      <c r="M113" s="147"/>
      <c r="N113" s="147"/>
      <c r="O113" s="147"/>
      <c r="P113" s="147"/>
      <c r="Q113" s="147"/>
      <c r="R113" s="147"/>
      <c r="S113" s="147"/>
      <c r="T113" s="147"/>
      <c r="U113" s="147"/>
      <c r="V113" s="147"/>
      <c r="W113" s="147"/>
      <c r="X113" s="147"/>
      <c r="Y113" s="147"/>
      <c r="Z113" s="147"/>
      <c r="AA113" s="147"/>
      <c r="AB113" s="147"/>
      <c r="AC113" s="147"/>
      <c r="AD113" s="147"/>
      <c r="AE113" s="147"/>
      <c r="AF113" s="147"/>
      <c r="AG113" s="147"/>
      <c r="AH113"/>
      <c r="AI113"/>
      <c r="AJ113"/>
      <c r="AK113"/>
      <c r="AL113"/>
      <c r="AM113"/>
      <c r="AN113"/>
      <c r="AO113"/>
      <c r="AP113"/>
      <c r="AQ113"/>
      <c r="AR113"/>
      <c r="AS113"/>
      <c r="AT113"/>
      <c r="AU113"/>
      <c r="AV113"/>
      <c r="AW113"/>
      <c r="AX113"/>
      <c r="AY113"/>
      <c r="AZ113"/>
      <c r="BA113"/>
      <c r="BB113"/>
      <c r="BC113"/>
      <c r="BD113"/>
      <c r="BE113"/>
      <c r="BF113"/>
      <c r="BG113"/>
      <c r="BH113"/>
      <c r="BI113"/>
      <c r="BJ113"/>
      <c r="BK113"/>
      <c r="BL113"/>
      <c r="BM113"/>
      <c r="BN113"/>
      <c r="BO113"/>
      <c r="BP113"/>
      <c r="BQ113"/>
    </row>
    <row r="114" spans="1:69" s="52" customFormat="1">
      <c r="A114" s="46" t="s">
        <v>312</v>
      </c>
      <c r="B114" s="46" t="s">
        <v>140</v>
      </c>
      <c r="C114" s="46">
        <v>20</v>
      </c>
      <c r="D114" s="46" t="s">
        <v>105</v>
      </c>
      <c r="E114" s="48">
        <v>0</v>
      </c>
      <c r="F114" s="48">
        <v>1783</v>
      </c>
      <c r="G114" s="48">
        <f t="shared" si="3"/>
        <v>1783</v>
      </c>
      <c r="H114" s="46" t="s">
        <v>32</v>
      </c>
      <c r="I114" s="46" t="s">
        <v>57</v>
      </c>
      <c r="J114" s="48"/>
      <c r="K114" s="47"/>
      <c r="L114" s="147"/>
      <c r="M114" s="147"/>
      <c r="N114" s="147"/>
      <c r="O114" s="147"/>
      <c r="P114" s="147"/>
      <c r="Q114" s="147"/>
      <c r="R114" s="147"/>
      <c r="S114" s="147"/>
      <c r="T114" s="147"/>
      <c r="U114" s="147"/>
      <c r="V114" s="147"/>
      <c r="W114" s="147"/>
      <c r="X114" s="147"/>
      <c r="Y114" s="147"/>
      <c r="Z114" s="147"/>
      <c r="AA114" s="147"/>
      <c r="AB114" s="147"/>
      <c r="AC114" s="147"/>
      <c r="AD114" s="147"/>
      <c r="AE114" s="147"/>
      <c r="AF114" s="147"/>
      <c r="AG114" s="147"/>
      <c r="AH114"/>
      <c r="AI114"/>
      <c r="AJ114"/>
      <c r="AK114"/>
      <c r="AL114"/>
      <c r="AM114"/>
      <c r="AN114"/>
      <c r="AO114"/>
      <c r="AP114"/>
      <c r="AQ114"/>
      <c r="AR114"/>
      <c r="AS114"/>
      <c r="AT114"/>
      <c r="AU114"/>
      <c r="AV114"/>
      <c r="AW114"/>
      <c r="AX114"/>
      <c r="AY114"/>
      <c r="AZ114"/>
      <c r="BA114"/>
      <c r="BB114"/>
      <c r="BC114"/>
      <c r="BD114"/>
      <c r="BE114"/>
      <c r="BF114"/>
      <c r="BG114"/>
      <c r="BH114"/>
      <c r="BI114"/>
      <c r="BJ114"/>
      <c r="BK114"/>
      <c r="BL114"/>
      <c r="BM114"/>
      <c r="BN114"/>
      <c r="BO114"/>
      <c r="BP114"/>
      <c r="BQ114"/>
    </row>
    <row r="115" spans="1:69" s="52" customFormat="1">
      <c r="A115" s="46" t="s">
        <v>312</v>
      </c>
      <c r="B115" s="46" t="s">
        <v>140</v>
      </c>
      <c r="C115" s="46">
        <v>64</v>
      </c>
      <c r="D115" s="46" t="s">
        <v>106</v>
      </c>
      <c r="E115" s="48">
        <v>0</v>
      </c>
      <c r="F115" s="48">
        <v>5161.6000000000004</v>
      </c>
      <c r="G115" s="48">
        <f t="shared" si="3"/>
        <v>5161.6000000000004</v>
      </c>
      <c r="H115" s="46" t="s">
        <v>32</v>
      </c>
      <c r="I115" s="46" t="s">
        <v>57</v>
      </c>
      <c r="J115" s="48"/>
      <c r="K115" s="47"/>
      <c r="L115" s="147"/>
      <c r="M115" s="147"/>
      <c r="N115" s="147"/>
      <c r="O115" s="147"/>
      <c r="P115" s="147"/>
      <c r="Q115" s="147"/>
      <c r="R115" s="147"/>
      <c r="S115" s="147"/>
      <c r="T115" s="147"/>
      <c r="U115" s="147"/>
      <c r="V115" s="147"/>
      <c r="W115" s="147"/>
      <c r="X115" s="147"/>
      <c r="Y115" s="147"/>
      <c r="Z115" s="147"/>
      <c r="AA115" s="147"/>
      <c r="AB115" s="147"/>
      <c r="AC115" s="147"/>
      <c r="AD115" s="147"/>
      <c r="AE115" s="147"/>
      <c r="AF115" s="147"/>
      <c r="AG115" s="147"/>
      <c r="AH115"/>
      <c r="AI115"/>
      <c r="AJ115"/>
      <c r="AK115"/>
      <c r="AL115"/>
      <c r="AM115"/>
      <c r="AN115"/>
      <c r="AO115"/>
      <c r="AP115"/>
      <c r="AQ115"/>
      <c r="AR115"/>
      <c r="AS115"/>
      <c r="AT115"/>
      <c r="AU115"/>
      <c r="AV115"/>
      <c r="AW115"/>
      <c r="AX115"/>
      <c r="AY115"/>
      <c r="AZ115"/>
      <c r="BA115"/>
      <c r="BB115"/>
      <c r="BC115"/>
      <c r="BD115"/>
      <c r="BE115"/>
      <c r="BF115"/>
      <c r="BG115"/>
      <c r="BH115"/>
      <c r="BI115"/>
      <c r="BJ115"/>
      <c r="BK115"/>
      <c r="BL115"/>
      <c r="BM115"/>
      <c r="BN115"/>
      <c r="BO115"/>
      <c r="BP115"/>
      <c r="BQ115"/>
    </row>
    <row r="116" spans="1:69" s="57" customFormat="1">
      <c r="A116" s="165" t="s">
        <v>313</v>
      </c>
      <c r="B116" s="165" t="s">
        <v>141</v>
      </c>
      <c r="C116" s="165">
        <f>SUM(C117:C124)</f>
        <v>234</v>
      </c>
      <c r="D116" s="54"/>
      <c r="E116" s="56"/>
      <c r="F116" s="56"/>
      <c r="G116" s="56"/>
      <c r="H116" s="54"/>
      <c r="I116" s="54"/>
      <c r="J116" s="56">
        <f>SUM(G117:G124)</f>
        <v>22761.899999999998</v>
      </c>
      <c r="K116" s="55"/>
      <c r="L116" s="147"/>
      <c r="M116" s="147"/>
      <c r="N116" s="147"/>
      <c r="O116" s="147"/>
      <c r="P116" s="147"/>
      <c r="Q116" s="147"/>
      <c r="R116" s="147"/>
      <c r="S116" s="147"/>
      <c r="T116" s="147"/>
      <c r="U116" s="147"/>
      <c r="V116" s="147"/>
      <c r="W116" s="147"/>
      <c r="X116" s="147"/>
      <c r="Y116" s="147"/>
      <c r="Z116" s="147"/>
      <c r="AA116" s="147"/>
      <c r="AB116" s="147"/>
      <c r="AC116" s="147"/>
      <c r="AD116" s="147"/>
      <c r="AE116" s="147"/>
      <c r="AF116" s="147"/>
      <c r="AG116" s="147"/>
      <c r="AH116"/>
      <c r="AI116"/>
      <c r="AJ116"/>
      <c r="AK116"/>
      <c r="AL116"/>
      <c r="AM116"/>
      <c r="AN116"/>
      <c r="AO116"/>
      <c r="AP116"/>
      <c r="AQ116"/>
      <c r="AR116"/>
      <c r="AS116"/>
      <c r="AT116"/>
      <c r="AU116"/>
      <c r="AV116"/>
      <c r="AW116"/>
      <c r="AX116"/>
      <c r="AY116"/>
      <c r="AZ116"/>
      <c r="BA116"/>
      <c r="BB116"/>
      <c r="BC116"/>
      <c r="BD116"/>
      <c r="BE116"/>
      <c r="BF116"/>
      <c r="BG116"/>
      <c r="BH116"/>
      <c r="BI116"/>
      <c r="BJ116"/>
      <c r="BK116"/>
      <c r="BL116"/>
      <c r="BM116"/>
      <c r="BN116"/>
      <c r="BO116"/>
      <c r="BP116"/>
      <c r="BQ116"/>
    </row>
    <row r="117" spans="1:69" s="52" customFormat="1">
      <c r="A117" s="46" t="s">
        <v>313</v>
      </c>
      <c r="B117" s="46" t="s">
        <v>165</v>
      </c>
      <c r="C117" s="46">
        <v>48</v>
      </c>
      <c r="D117" s="46" t="s">
        <v>105</v>
      </c>
      <c r="E117" s="48">
        <v>0</v>
      </c>
      <c r="F117" s="48">
        <v>4279.2</v>
      </c>
      <c r="G117" s="48">
        <f t="shared" si="3"/>
        <v>4279.2</v>
      </c>
      <c r="H117" s="46" t="s">
        <v>32</v>
      </c>
      <c r="I117" s="46" t="s">
        <v>57</v>
      </c>
      <c r="J117" s="48"/>
      <c r="K117" s="47"/>
      <c r="L117" s="147"/>
      <c r="M117" s="147"/>
      <c r="N117" s="147"/>
      <c r="O117" s="147"/>
      <c r="P117" s="147"/>
      <c r="Q117" s="147"/>
      <c r="R117" s="147"/>
      <c r="S117" s="147"/>
      <c r="T117" s="147"/>
      <c r="U117" s="147"/>
      <c r="V117" s="147"/>
      <c r="W117" s="147"/>
      <c r="X117" s="147"/>
      <c r="Y117" s="147"/>
      <c r="Z117" s="147"/>
      <c r="AA117" s="147"/>
      <c r="AB117" s="147"/>
      <c r="AC117" s="147"/>
      <c r="AD117" s="147"/>
      <c r="AE117" s="147"/>
      <c r="AF117" s="147"/>
      <c r="AG117" s="147"/>
      <c r="AH117"/>
      <c r="AI117"/>
      <c r="AJ117"/>
      <c r="AK117"/>
      <c r="AL117"/>
      <c r="AM117"/>
      <c r="AN117"/>
      <c r="AO117"/>
      <c r="AP117"/>
      <c r="AQ117"/>
      <c r="AR117"/>
      <c r="AS117"/>
      <c r="AT117"/>
      <c r="AU117"/>
      <c r="AV117"/>
      <c r="AW117"/>
      <c r="AX117"/>
      <c r="AY117"/>
      <c r="AZ117"/>
      <c r="BA117"/>
      <c r="BB117"/>
      <c r="BC117"/>
      <c r="BD117"/>
      <c r="BE117"/>
      <c r="BF117"/>
      <c r="BG117"/>
      <c r="BH117"/>
      <c r="BI117"/>
      <c r="BJ117"/>
      <c r="BK117"/>
      <c r="BL117"/>
      <c r="BM117"/>
      <c r="BN117"/>
      <c r="BO117"/>
      <c r="BP117"/>
      <c r="BQ117"/>
    </row>
    <row r="118" spans="1:69" s="52" customFormat="1">
      <c r="A118" s="46" t="s">
        <v>313</v>
      </c>
      <c r="B118" s="46" t="s">
        <v>165</v>
      </c>
      <c r="C118" s="46">
        <v>48</v>
      </c>
      <c r="D118" s="46" t="s">
        <v>103</v>
      </c>
      <c r="E118" s="48">
        <v>0</v>
      </c>
      <c r="F118" s="48">
        <v>4970.3999999999996</v>
      </c>
      <c r="G118" s="48">
        <f t="shared" si="3"/>
        <v>4970.3999999999996</v>
      </c>
      <c r="H118" s="46" t="s">
        <v>32</v>
      </c>
      <c r="I118" s="46" t="s">
        <v>57</v>
      </c>
      <c r="J118" s="48"/>
      <c r="K118" s="47"/>
      <c r="L118" s="147"/>
      <c r="M118" s="147"/>
      <c r="N118" s="147"/>
      <c r="O118" s="147"/>
      <c r="P118" s="147"/>
      <c r="Q118" s="147"/>
      <c r="R118" s="147"/>
      <c r="S118" s="147"/>
      <c r="T118" s="147"/>
      <c r="U118" s="147"/>
      <c r="V118" s="147"/>
      <c r="W118" s="147"/>
      <c r="X118" s="147"/>
      <c r="Y118" s="147"/>
      <c r="Z118" s="147"/>
      <c r="AA118" s="147"/>
      <c r="AB118" s="147"/>
      <c r="AC118" s="147"/>
      <c r="AD118" s="147"/>
      <c r="AE118" s="147"/>
      <c r="AF118" s="147"/>
      <c r="AG118" s="147"/>
      <c r="AH118"/>
      <c r="AI118"/>
      <c r="AJ118"/>
      <c r="AK118"/>
      <c r="AL118"/>
      <c r="AM118"/>
      <c r="AN118"/>
      <c r="AO118"/>
      <c r="AP118"/>
      <c r="AQ118"/>
      <c r="AR118"/>
      <c r="AS118"/>
      <c r="AT118"/>
      <c r="AU118"/>
      <c r="AV118"/>
      <c r="AW118"/>
      <c r="AX118"/>
      <c r="AY118"/>
      <c r="AZ118"/>
      <c r="BA118"/>
      <c r="BB118"/>
      <c r="BC118"/>
      <c r="BD118"/>
      <c r="BE118"/>
      <c r="BF118"/>
      <c r="BG118"/>
      <c r="BH118"/>
      <c r="BI118"/>
      <c r="BJ118"/>
      <c r="BK118"/>
      <c r="BL118"/>
      <c r="BM118"/>
      <c r="BN118"/>
      <c r="BO118"/>
      <c r="BP118"/>
      <c r="BQ118"/>
    </row>
    <row r="119" spans="1:69" s="52" customFormat="1">
      <c r="A119" s="46" t="s">
        <v>313</v>
      </c>
      <c r="B119" s="46" t="s">
        <v>166</v>
      </c>
      <c r="C119" s="46">
        <v>24</v>
      </c>
      <c r="D119" s="46" t="s">
        <v>105</v>
      </c>
      <c r="E119" s="48">
        <v>0</v>
      </c>
      <c r="F119" s="48">
        <v>2139.6</v>
      </c>
      <c r="G119" s="48">
        <f t="shared" si="3"/>
        <v>2139.6</v>
      </c>
      <c r="H119" s="46" t="s">
        <v>32</v>
      </c>
      <c r="I119" s="46" t="s">
        <v>57</v>
      </c>
      <c r="J119" s="48"/>
      <c r="K119" s="47"/>
      <c r="L119" s="147"/>
      <c r="M119" s="147"/>
      <c r="N119" s="147"/>
      <c r="O119" s="147"/>
      <c r="P119" s="147"/>
      <c r="Q119" s="147"/>
      <c r="R119" s="147"/>
      <c r="S119" s="147"/>
      <c r="T119" s="147"/>
      <c r="U119" s="147"/>
      <c r="V119" s="147"/>
      <c r="W119" s="147"/>
      <c r="X119" s="147"/>
      <c r="Y119" s="147"/>
      <c r="Z119" s="147"/>
      <c r="AA119" s="147"/>
      <c r="AB119" s="147"/>
      <c r="AC119" s="147"/>
      <c r="AD119" s="147"/>
      <c r="AE119" s="147"/>
      <c r="AF119" s="147"/>
      <c r="AG119" s="147"/>
      <c r="AH119"/>
      <c r="AI119"/>
      <c r="AJ119"/>
      <c r="AK119"/>
      <c r="AL119"/>
      <c r="AM119"/>
      <c r="AN119"/>
      <c r="AO119"/>
      <c r="AP119"/>
      <c r="AQ119"/>
      <c r="AR119"/>
      <c r="AS119"/>
      <c r="AT119"/>
      <c r="AU119"/>
      <c r="AV119"/>
      <c r="AW119"/>
      <c r="AX119"/>
      <c r="AY119"/>
      <c r="AZ119"/>
      <c r="BA119"/>
      <c r="BB119"/>
      <c r="BC119"/>
      <c r="BD119"/>
      <c r="BE119"/>
      <c r="BF119"/>
      <c r="BG119"/>
      <c r="BH119"/>
      <c r="BI119"/>
      <c r="BJ119"/>
      <c r="BK119"/>
      <c r="BL119"/>
      <c r="BM119"/>
      <c r="BN119"/>
      <c r="BO119"/>
      <c r="BP119"/>
      <c r="BQ119"/>
    </row>
    <row r="120" spans="1:69" s="52" customFormat="1">
      <c r="A120" s="46" t="s">
        <v>313</v>
      </c>
      <c r="B120" s="46" t="s">
        <v>166</v>
      </c>
      <c r="C120" s="46">
        <v>24</v>
      </c>
      <c r="D120" s="46" t="s">
        <v>103</v>
      </c>
      <c r="E120" s="48">
        <v>0</v>
      </c>
      <c r="F120" s="48">
        <v>2485.1999999999998</v>
      </c>
      <c r="G120" s="48">
        <f t="shared" si="3"/>
        <v>2485.1999999999998</v>
      </c>
      <c r="H120" s="46" t="s">
        <v>32</v>
      </c>
      <c r="I120" s="46" t="s">
        <v>57</v>
      </c>
      <c r="J120" s="48"/>
      <c r="K120" s="47"/>
      <c r="L120" s="147"/>
      <c r="M120" s="147"/>
      <c r="N120" s="147"/>
      <c r="O120" s="147"/>
      <c r="P120" s="147"/>
      <c r="Q120" s="147"/>
      <c r="R120" s="147"/>
      <c r="S120" s="147"/>
      <c r="T120" s="147"/>
      <c r="U120" s="147"/>
      <c r="V120" s="147"/>
      <c r="W120" s="147"/>
      <c r="X120" s="147"/>
      <c r="Y120" s="147"/>
      <c r="Z120" s="147"/>
      <c r="AA120" s="147"/>
      <c r="AB120" s="147"/>
      <c r="AC120" s="147"/>
      <c r="AD120" s="147"/>
      <c r="AE120" s="147"/>
      <c r="AF120" s="147"/>
      <c r="AG120" s="147"/>
      <c r="AH120"/>
      <c r="AI120"/>
      <c r="AJ120"/>
      <c r="AK120"/>
      <c r="AL120"/>
      <c r="AM120"/>
      <c r="AN120"/>
      <c r="AO120"/>
      <c r="AP120"/>
      <c r="AQ120"/>
      <c r="AR120"/>
      <c r="AS120"/>
      <c r="AT120"/>
      <c r="AU120"/>
      <c r="AV120"/>
      <c r="AW120"/>
      <c r="AX120"/>
      <c r="AY120"/>
      <c r="AZ120"/>
      <c r="BA120"/>
      <c r="BB120"/>
      <c r="BC120"/>
      <c r="BD120"/>
      <c r="BE120"/>
      <c r="BF120"/>
      <c r="BG120"/>
      <c r="BH120"/>
      <c r="BI120"/>
      <c r="BJ120"/>
      <c r="BK120"/>
      <c r="BL120"/>
      <c r="BM120"/>
      <c r="BN120"/>
      <c r="BO120"/>
      <c r="BP120"/>
      <c r="BQ120"/>
    </row>
    <row r="121" spans="1:69" s="52" customFormat="1">
      <c r="A121" s="46" t="s">
        <v>313</v>
      </c>
      <c r="B121" s="46" t="s">
        <v>167</v>
      </c>
      <c r="C121" s="46">
        <v>24</v>
      </c>
      <c r="D121" s="46" t="s">
        <v>105</v>
      </c>
      <c r="E121" s="48">
        <v>0</v>
      </c>
      <c r="F121" s="48">
        <v>2139.6</v>
      </c>
      <c r="G121" s="48">
        <f t="shared" si="3"/>
        <v>2139.6</v>
      </c>
      <c r="H121" s="46" t="s">
        <v>32</v>
      </c>
      <c r="I121" s="46" t="s">
        <v>57</v>
      </c>
      <c r="J121" s="48"/>
      <c r="K121" s="47"/>
      <c r="L121" s="147"/>
      <c r="M121" s="147"/>
      <c r="N121" s="147"/>
      <c r="O121" s="147"/>
      <c r="P121" s="147"/>
      <c r="Q121" s="147"/>
      <c r="R121" s="147"/>
      <c r="S121" s="147"/>
      <c r="T121" s="147"/>
      <c r="U121" s="147"/>
      <c r="V121" s="147"/>
      <c r="W121" s="147"/>
      <c r="X121" s="147"/>
      <c r="Y121" s="147"/>
      <c r="Z121" s="147"/>
      <c r="AA121" s="147"/>
      <c r="AB121" s="147"/>
      <c r="AC121" s="147"/>
      <c r="AD121" s="147"/>
      <c r="AE121" s="147"/>
      <c r="AF121" s="147"/>
      <c r="AG121" s="147"/>
      <c r="AH121"/>
      <c r="AI121"/>
      <c r="AJ121"/>
      <c r="AK121"/>
      <c r="AL121"/>
      <c r="AM121"/>
      <c r="AN121"/>
      <c r="AO121"/>
      <c r="AP121"/>
      <c r="AQ121"/>
      <c r="AR121"/>
      <c r="AS121"/>
      <c r="AT121"/>
      <c r="AU121"/>
      <c r="AV121"/>
      <c r="AW121"/>
      <c r="AX121"/>
      <c r="AY121"/>
      <c r="AZ121"/>
      <c r="BA121"/>
      <c r="BB121"/>
      <c r="BC121"/>
      <c r="BD121"/>
      <c r="BE121"/>
      <c r="BF121"/>
      <c r="BG121"/>
      <c r="BH121"/>
      <c r="BI121"/>
      <c r="BJ121"/>
      <c r="BK121"/>
      <c r="BL121"/>
      <c r="BM121"/>
      <c r="BN121"/>
      <c r="BO121"/>
      <c r="BP121"/>
      <c r="BQ121"/>
    </row>
    <row r="122" spans="1:69" s="52" customFormat="1">
      <c r="A122" s="46" t="s">
        <v>313</v>
      </c>
      <c r="B122" s="46" t="s">
        <v>167</v>
      </c>
      <c r="C122" s="46">
        <v>48</v>
      </c>
      <c r="D122" s="46" t="s">
        <v>103</v>
      </c>
      <c r="E122" s="48">
        <v>0</v>
      </c>
      <c r="F122" s="48">
        <v>4970.3999999999996</v>
      </c>
      <c r="G122" s="48">
        <f t="shared" si="3"/>
        <v>4970.3999999999996</v>
      </c>
      <c r="H122" s="46" t="s">
        <v>32</v>
      </c>
      <c r="I122" s="46" t="s">
        <v>57</v>
      </c>
      <c r="J122" s="48"/>
      <c r="K122" s="47"/>
      <c r="L122" s="147"/>
      <c r="M122" s="147"/>
      <c r="N122" s="147"/>
      <c r="O122" s="147"/>
      <c r="P122" s="147"/>
      <c r="Q122" s="147"/>
      <c r="R122" s="147"/>
      <c r="S122" s="147"/>
      <c r="T122" s="147"/>
      <c r="U122" s="147"/>
      <c r="V122" s="147"/>
      <c r="W122" s="147"/>
      <c r="X122" s="147"/>
      <c r="Y122" s="147"/>
      <c r="Z122" s="147"/>
      <c r="AA122" s="147"/>
      <c r="AB122" s="147"/>
      <c r="AC122" s="147"/>
      <c r="AD122" s="147"/>
      <c r="AE122" s="147"/>
      <c r="AF122" s="147"/>
      <c r="AG122" s="147"/>
      <c r="AH122"/>
      <c r="AI122"/>
      <c r="AJ122"/>
      <c r="AK122"/>
      <c r="AL122"/>
      <c r="AM122"/>
      <c r="AN122"/>
      <c r="AO122"/>
      <c r="AP122"/>
      <c r="AQ122"/>
      <c r="AR122"/>
      <c r="AS122"/>
      <c r="AT122"/>
      <c r="AU122"/>
      <c r="AV122"/>
      <c r="AW122"/>
      <c r="AX122"/>
      <c r="AY122"/>
      <c r="AZ122"/>
      <c r="BA122"/>
      <c r="BB122"/>
      <c r="BC122"/>
      <c r="BD122"/>
      <c r="BE122"/>
      <c r="BF122"/>
      <c r="BG122"/>
      <c r="BH122"/>
      <c r="BI122"/>
      <c r="BJ122"/>
      <c r="BK122"/>
      <c r="BL122"/>
      <c r="BM122"/>
      <c r="BN122"/>
      <c r="BO122"/>
      <c r="BP122"/>
      <c r="BQ122"/>
    </row>
    <row r="123" spans="1:69" s="52" customFormat="1">
      <c r="A123" s="46" t="s">
        <v>313</v>
      </c>
      <c r="B123" s="46" t="s">
        <v>168</v>
      </c>
      <c r="C123" s="46">
        <v>6</v>
      </c>
      <c r="D123" s="46" t="s">
        <v>105</v>
      </c>
      <c r="E123" s="48">
        <v>0</v>
      </c>
      <c r="F123" s="48">
        <v>534.9</v>
      </c>
      <c r="G123" s="48">
        <f t="shared" si="3"/>
        <v>534.9</v>
      </c>
      <c r="H123" s="46" t="s">
        <v>32</v>
      </c>
      <c r="I123" s="46" t="s">
        <v>57</v>
      </c>
      <c r="J123" s="48"/>
      <c r="K123" s="47"/>
      <c r="L123" s="147"/>
      <c r="M123" s="147"/>
      <c r="N123" s="147"/>
      <c r="O123" s="147"/>
      <c r="P123" s="147"/>
      <c r="Q123" s="147"/>
      <c r="R123" s="147"/>
      <c r="S123" s="147"/>
      <c r="T123" s="147"/>
      <c r="U123" s="147"/>
      <c r="V123" s="147"/>
      <c r="W123" s="147"/>
      <c r="X123" s="147"/>
      <c r="Y123" s="147"/>
      <c r="Z123" s="147"/>
      <c r="AA123" s="147"/>
      <c r="AB123" s="147"/>
      <c r="AC123" s="147"/>
      <c r="AD123" s="147"/>
      <c r="AE123" s="147"/>
      <c r="AF123" s="147"/>
      <c r="AG123" s="147"/>
      <c r="AH123"/>
      <c r="AI123"/>
      <c r="AJ123"/>
      <c r="AK123"/>
      <c r="AL123"/>
      <c r="AM123"/>
      <c r="AN123"/>
      <c r="AO123"/>
      <c r="AP123"/>
      <c r="AQ123"/>
      <c r="AR123"/>
      <c r="AS123"/>
      <c r="AT123"/>
      <c r="AU123"/>
      <c r="AV123"/>
      <c r="AW123"/>
      <c r="AX123"/>
      <c r="AY123"/>
      <c r="AZ123"/>
      <c r="BA123"/>
      <c r="BB123"/>
      <c r="BC123"/>
      <c r="BD123"/>
      <c r="BE123"/>
      <c r="BF123"/>
      <c r="BG123"/>
      <c r="BH123"/>
      <c r="BI123"/>
      <c r="BJ123"/>
      <c r="BK123"/>
      <c r="BL123"/>
      <c r="BM123"/>
      <c r="BN123"/>
      <c r="BO123"/>
      <c r="BP123"/>
      <c r="BQ123"/>
    </row>
    <row r="124" spans="1:69" s="52" customFormat="1">
      <c r="A124" s="46" t="s">
        <v>313</v>
      </c>
      <c r="B124" s="46" t="s">
        <v>168</v>
      </c>
      <c r="C124" s="46">
        <v>12</v>
      </c>
      <c r="D124" s="46" t="s">
        <v>103</v>
      </c>
      <c r="E124" s="48">
        <v>0</v>
      </c>
      <c r="F124" s="48">
        <v>1242.5999999999999</v>
      </c>
      <c r="G124" s="48">
        <f t="shared" si="3"/>
        <v>1242.5999999999999</v>
      </c>
      <c r="H124" s="46" t="s">
        <v>32</v>
      </c>
      <c r="I124" s="46" t="s">
        <v>57</v>
      </c>
      <c r="J124" s="48"/>
      <c r="K124" s="47"/>
      <c r="L124" s="147"/>
      <c r="M124" s="147"/>
      <c r="N124" s="147"/>
      <c r="O124" s="147"/>
      <c r="P124" s="147"/>
      <c r="Q124" s="147"/>
      <c r="R124" s="147"/>
      <c r="S124" s="147"/>
      <c r="T124" s="147"/>
      <c r="U124" s="147"/>
      <c r="V124" s="147"/>
      <c r="W124" s="147"/>
      <c r="X124" s="147"/>
      <c r="Y124" s="147"/>
      <c r="Z124" s="147"/>
      <c r="AA124" s="147"/>
      <c r="AB124" s="147"/>
      <c r="AC124" s="147"/>
      <c r="AD124" s="147"/>
      <c r="AE124" s="147"/>
      <c r="AF124" s="147"/>
      <c r="AG124" s="147"/>
      <c r="AH124"/>
      <c r="AI124"/>
      <c r="AJ124"/>
      <c r="AK124"/>
      <c r="AL124"/>
      <c r="AM124"/>
      <c r="AN124"/>
      <c r="AO124"/>
      <c r="AP124"/>
      <c r="AQ124"/>
      <c r="AR124"/>
      <c r="AS124"/>
      <c r="AT124"/>
      <c r="AU124"/>
      <c r="AV124"/>
      <c r="AW124"/>
      <c r="AX124"/>
      <c r="AY124"/>
      <c r="AZ124"/>
      <c r="BA124"/>
      <c r="BB124"/>
      <c r="BC124"/>
      <c r="BD124"/>
      <c r="BE124"/>
      <c r="BF124"/>
      <c r="BG124"/>
      <c r="BH124"/>
      <c r="BI124"/>
      <c r="BJ124"/>
      <c r="BK124"/>
      <c r="BL124"/>
      <c r="BM124"/>
      <c r="BN124"/>
      <c r="BO124"/>
      <c r="BP124"/>
      <c r="BQ124"/>
    </row>
    <row r="125" spans="1:69" s="57" customFormat="1" ht="15">
      <c r="A125" s="165" t="s">
        <v>314</v>
      </c>
      <c r="B125" s="165" t="s">
        <v>272</v>
      </c>
      <c r="C125" s="165">
        <f>SUM(C126:C129)</f>
        <v>132</v>
      </c>
      <c r="D125" s="54"/>
      <c r="E125" s="56"/>
      <c r="F125" s="56"/>
      <c r="G125" s="56"/>
      <c r="H125" s="54"/>
      <c r="I125" s="54"/>
      <c r="J125" s="56">
        <f>SUM(G126:G129)</f>
        <v>12286.199999999999</v>
      </c>
      <c r="K125" s="55"/>
      <c r="L125" s="142"/>
      <c r="M125" s="142"/>
      <c r="N125" s="142"/>
      <c r="O125" s="142"/>
      <c r="P125" s="142"/>
      <c r="Q125" s="142"/>
      <c r="R125" s="142"/>
      <c r="S125" s="142"/>
      <c r="T125" s="142"/>
      <c r="U125" s="142"/>
      <c r="V125" s="142"/>
      <c r="W125" s="142"/>
      <c r="X125" s="142"/>
      <c r="Y125" s="142"/>
      <c r="Z125" s="142"/>
      <c r="AA125" s="142"/>
      <c r="AB125" s="142"/>
      <c r="AC125" s="142"/>
      <c r="AD125" s="142"/>
      <c r="AE125" s="142"/>
      <c r="AF125" s="142"/>
      <c r="AG125" s="142"/>
    </row>
    <row r="126" spans="1:69" s="52" customFormat="1" ht="15">
      <c r="A126" s="46" t="s">
        <v>314</v>
      </c>
      <c r="B126" s="46" t="s">
        <v>169</v>
      </c>
      <c r="C126" s="46">
        <v>80</v>
      </c>
      <c r="D126" s="46" t="s">
        <v>105</v>
      </c>
      <c r="E126" s="48">
        <v>0</v>
      </c>
      <c r="F126" s="48">
        <v>7132</v>
      </c>
      <c r="G126" s="48">
        <f t="shared" si="3"/>
        <v>7132</v>
      </c>
      <c r="H126" s="46" t="s">
        <v>32</v>
      </c>
      <c r="I126" s="46" t="s">
        <v>57</v>
      </c>
      <c r="J126" s="48"/>
      <c r="K126" s="47"/>
      <c r="L126" s="148"/>
      <c r="M126" s="148"/>
      <c r="N126" s="148"/>
      <c r="O126" s="148"/>
      <c r="P126" s="148"/>
      <c r="Q126" s="148"/>
      <c r="R126" s="148"/>
      <c r="S126" s="148"/>
      <c r="T126" s="148"/>
      <c r="U126" s="148"/>
      <c r="V126" s="148"/>
      <c r="W126" s="148"/>
      <c r="X126" s="148"/>
      <c r="Y126" s="148"/>
      <c r="Z126" s="148"/>
      <c r="AA126" s="148"/>
      <c r="AB126" s="148"/>
      <c r="AC126" s="148"/>
      <c r="AD126" s="148"/>
      <c r="AE126" s="148"/>
      <c r="AF126" s="148"/>
      <c r="AG126" s="148"/>
    </row>
    <row r="127" spans="1:69" s="52" customFormat="1" ht="15">
      <c r="A127" s="46" t="s">
        <v>314</v>
      </c>
      <c r="B127" s="46" t="s">
        <v>169</v>
      </c>
      <c r="C127" s="46">
        <v>20</v>
      </c>
      <c r="D127" s="46" t="s">
        <v>103</v>
      </c>
      <c r="E127" s="48">
        <v>0</v>
      </c>
      <c r="F127" s="48">
        <v>2071</v>
      </c>
      <c r="G127" s="48">
        <f t="shared" si="3"/>
        <v>2071</v>
      </c>
      <c r="H127" s="46" t="s">
        <v>32</v>
      </c>
      <c r="I127" s="46" t="s">
        <v>57</v>
      </c>
      <c r="J127" s="48"/>
      <c r="K127" s="47"/>
      <c r="L127" s="148"/>
      <c r="M127" s="148"/>
      <c r="N127" s="148"/>
      <c r="O127" s="148"/>
      <c r="P127" s="148"/>
      <c r="Q127" s="148"/>
      <c r="R127" s="148"/>
      <c r="S127" s="148"/>
      <c r="T127" s="148"/>
      <c r="U127" s="148"/>
      <c r="V127" s="148"/>
      <c r="W127" s="148"/>
      <c r="X127" s="148"/>
      <c r="Y127" s="148"/>
      <c r="Z127" s="148"/>
      <c r="AA127" s="148"/>
      <c r="AB127" s="148"/>
      <c r="AC127" s="148"/>
      <c r="AD127" s="148"/>
      <c r="AE127" s="148"/>
      <c r="AF127" s="148"/>
      <c r="AG127" s="148"/>
    </row>
    <row r="128" spans="1:69" s="52" customFormat="1" ht="15">
      <c r="A128" s="46" t="s">
        <v>314</v>
      </c>
      <c r="B128" s="46" t="s">
        <v>170</v>
      </c>
      <c r="C128" s="46">
        <v>16</v>
      </c>
      <c r="D128" s="46" t="s">
        <v>105</v>
      </c>
      <c r="E128" s="48">
        <v>0</v>
      </c>
      <c r="F128" s="48">
        <v>1426.4</v>
      </c>
      <c r="G128" s="48">
        <f t="shared" si="3"/>
        <v>1426.4</v>
      </c>
      <c r="H128" s="46" t="s">
        <v>32</v>
      </c>
      <c r="I128" s="46" t="s">
        <v>57</v>
      </c>
      <c r="J128" s="48"/>
      <c r="K128" s="47"/>
      <c r="L128" s="148"/>
      <c r="M128" s="148"/>
      <c r="N128" s="148"/>
      <c r="O128" s="148"/>
      <c r="P128" s="148"/>
      <c r="Q128" s="148"/>
      <c r="R128" s="148"/>
      <c r="S128" s="148"/>
      <c r="T128" s="148"/>
      <c r="U128" s="148"/>
      <c r="V128" s="148"/>
      <c r="W128" s="148"/>
      <c r="X128" s="148"/>
      <c r="Y128" s="148"/>
      <c r="Z128" s="148"/>
      <c r="AA128" s="148"/>
      <c r="AB128" s="148"/>
      <c r="AC128" s="148"/>
      <c r="AD128" s="148"/>
      <c r="AE128" s="148"/>
      <c r="AF128" s="148"/>
      <c r="AG128" s="148"/>
    </row>
    <row r="129" spans="1:33" s="52" customFormat="1" ht="15">
      <c r="A129" s="46" t="s">
        <v>314</v>
      </c>
      <c r="B129" s="46" t="s">
        <v>170</v>
      </c>
      <c r="C129" s="46">
        <v>16</v>
      </c>
      <c r="D129" s="46" t="s">
        <v>103</v>
      </c>
      <c r="E129" s="48">
        <v>0</v>
      </c>
      <c r="F129" s="48">
        <v>1656.8</v>
      </c>
      <c r="G129" s="48">
        <f t="shared" si="3"/>
        <v>1656.8</v>
      </c>
      <c r="H129" s="46" t="s">
        <v>32</v>
      </c>
      <c r="I129" s="46" t="s">
        <v>57</v>
      </c>
      <c r="J129" s="48"/>
      <c r="K129" s="47"/>
      <c r="L129" s="148"/>
      <c r="M129" s="148"/>
      <c r="N129" s="148"/>
      <c r="O129" s="148"/>
      <c r="P129" s="148"/>
      <c r="Q129" s="148"/>
      <c r="R129" s="148"/>
      <c r="S129" s="148"/>
      <c r="T129" s="148"/>
      <c r="U129" s="148"/>
      <c r="V129" s="148"/>
      <c r="W129" s="148"/>
      <c r="X129" s="148"/>
      <c r="Y129" s="148"/>
      <c r="Z129" s="148"/>
      <c r="AA129" s="148"/>
      <c r="AB129" s="148"/>
      <c r="AC129" s="148"/>
      <c r="AD129" s="148"/>
      <c r="AE129" s="148"/>
      <c r="AF129" s="148"/>
      <c r="AG129" s="148"/>
    </row>
    <row r="130" spans="1:33" s="57" customFormat="1" ht="15">
      <c r="A130" s="165" t="s">
        <v>315</v>
      </c>
      <c r="B130" s="165" t="s">
        <v>171</v>
      </c>
      <c r="C130" s="165">
        <f>SUM(C131:C134)</f>
        <v>192</v>
      </c>
      <c r="D130" s="54"/>
      <c r="E130" s="56"/>
      <c r="F130" s="56"/>
      <c r="G130" s="56"/>
      <c r="H130" s="54"/>
      <c r="I130" s="54"/>
      <c r="J130" s="56">
        <f>SUM(G131:G134)</f>
        <v>17577.599999999999</v>
      </c>
      <c r="K130" s="55"/>
      <c r="L130" s="142"/>
      <c r="M130" s="142"/>
      <c r="N130" s="142"/>
      <c r="O130" s="142"/>
      <c r="P130" s="142"/>
      <c r="Q130" s="142"/>
      <c r="R130" s="142"/>
      <c r="S130" s="142"/>
      <c r="T130" s="142"/>
      <c r="U130" s="142"/>
      <c r="V130" s="142"/>
      <c r="W130" s="142"/>
      <c r="X130" s="142"/>
      <c r="Y130" s="142"/>
      <c r="Z130" s="142"/>
      <c r="AA130" s="142"/>
      <c r="AB130" s="142"/>
      <c r="AC130" s="142"/>
      <c r="AD130" s="142"/>
      <c r="AE130" s="142"/>
      <c r="AF130" s="142"/>
      <c r="AG130" s="142"/>
    </row>
    <row r="131" spans="1:33" s="52" customFormat="1" ht="15">
      <c r="A131" s="46" t="s">
        <v>315</v>
      </c>
      <c r="B131" s="46" t="s">
        <v>169</v>
      </c>
      <c r="C131" s="46">
        <v>80</v>
      </c>
      <c r="D131" s="46" t="s">
        <v>105</v>
      </c>
      <c r="E131" s="48">
        <v>0</v>
      </c>
      <c r="F131" s="48">
        <v>7132</v>
      </c>
      <c r="G131" s="48">
        <f t="shared" si="3"/>
        <v>7132</v>
      </c>
      <c r="H131" s="46" t="s">
        <v>32</v>
      </c>
      <c r="I131" s="46" t="s">
        <v>57</v>
      </c>
      <c r="J131" s="48"/>
      <c r="K131" s="47"/>
      <c r="L131" s="148"/>
      <c r="M131" s="148"/>
      <c r="N131" s="148"/>
      <c r="O131" s="148"/>
      <c r="P131" s="148"/>
      <c r="Q131" s="148"/>
      <c r="R131" s="148"/>
      <c r="S131" s="148"/>
      <c r="T131" s="148"/>
      <c r="U131" s="148"/>
      <c r="V131" s="148"/>
      <c r="W131" s="148"/>
      <c r="X131" s="148"/>
      <c r="Y131" s="148"/>
      <c r="Z131" s="148"/>
      <c r="AA131" s="148"/>
      <c r="AB131" s="148"/>
      <c r="AC131" s="148"/>
      <c r="AD131" s="148"/>
      <c r="AE131" s="148"/>
      <c r="AF131" s="148"/>
      <c r="AG131" s="148"/>
    </row>
    <row r="132" spans="1:33" s="52" customFormat="1" ht="15">
      <c r="A132" s="46" t="s">
        <v>315</v>
      </c>
      <c r="B132" s="46" t="s">
        <v>169</v>
      </c>
      <c r="C132" s="46">
        <v>16</v>
      </c>
      <c r="D132" s="46" t="s">
        <v>103</v>
      </c>
      <c r="E132" s="48">
        <v>0</v>
      </c>
      <c r="F132" s="48">
        <v>1656.8</v>
      </c>
      <c r="G132" s="48">
        <f t="shared" si="3"/>
        <v>1656.8</v>
      </c>
      <c r="H132" s="46" t="s">
        <v>32</v>
      </c>
      <c r="I132" s="46" t="s">
        <v>57</v>
      </c>
      <c r="J132" s="48"/>
      <c r="K132" s="47"/>
      <c r="L132" s="148"/>
      <c r="M132" s="148"/>
      <c r="N132" s="148"/>
      <c r="O132" s="148"/>
      <c r="P132" s="148"/>
      <c r="Q132" s="148"/>
      <c r="R132" s="148"/>
      <c r="S132" s="148"/>
      <c r="T132" s="148"/>
      <c r="U132" s="148"/>
      <c r="V132" s="148"/>
      <c r="W132" s="148"/>
      <c r="X132" s="148"/>
      <c r="Y132" s="148"/>
      <c r="Z132" s="148"/>
      <c r="AA132" s="148"/>
      <c r="AB132" s="148"/>
      <c r="AC132" s="148"/>
      <c r="AD132" s="148"/>
      <c r="AE132" s="148"/>
      <c r="AF132" s="148"/>
      <c r="AG132" s="148"/>
    </row>
    <row r="133" spans="1:33" s="52" customFormat="1" ht="15">
      <c r="A133" s="46" t="s">
        <v>315</v>
      </c>
      <c r="B133" s="46" t="s">
        <v>170</v>
      </c>
      <c r="C133" s="46">
        <v>80</v>
      </c>
      <c r="D133" s="46" t="s">
        <v>105</v>
      </c>
      <c r="E133" s="48">
        <v>0</v>
      </c>
      <c r="F133" s="48">
        <v>7132</v>
      </c>
      <c r="G133" s="48">
        <f t="shared" si="3"/>
        <v>7132</v>
      </c>
      <c r="H133" s="46" t="s">
        <v>32</v>
      </c>
      <c r="I133" s="46" t="s">
        <v>57</v>
      </c>
      <c r="J133" s="48"/>
      <c r="K133" s="47"/>
      <c r="L133" s="148"/>
      <c r="M133" s="148"/>
      <c r="N133" s="148"/>
      <c r="O133" s="148"/>
      <c r="P133" s="148"/>
      <c r="Q133" s="148"/>
      <c r="R133" s="148"/>
      <c r="S133" s="148"/>
      <c r="T133" s="148"/>
      <c r="U133" s="148"/>
      <c r="V133" s="148"/>
      <c r="W133" s="148"/>
      <c r="X133" s="148"/>
      <c r="Y133" s="148"/>
      <c r="Z133" s="148"/>
      <c r="AA133" s="148"/>
      <c r="AB133" s="148"/>
      <c r="AC133" s="148"/>
      <c r="AD133" s="148"/>
      <c r="AE133" s="148"/>
      <c r="AF133" s="148"/>
      <c r="AG133" s="148"/>
    </row>
    <row r="134" spans="1:33" s="52" customFormat="1" ht="15">
      <c r="A134" s="46" t="s">
        <v>315</v>
      </c>
      <c r="B134" s="46" t="s">
        <v>170</v>
      </c>
      <c r="C134" s="46">
        <v>16</v>
      </c>
      <c r="D134" s="46" t="s">
        <v>103</v>
      </c>
      <c r="E134" s="48">
        <v>0</v>
      </c>
      <c r="F134" s="48">
        <v>1656.8</v>
      </c>
      <c r="G134" s="48">
        <f t="shared" si="3"/>
        <v>1656.8</v>
      </c>
      <c r="H134" s="46" t="s">
        <v>32</v>
      </c>
      <c r="I134" s="46" t="s">
        <v>57</v>
      </c>
      <c r="J134" s="48"/>
      <c r="K134" s="47"/>
      <c r="L134" s="148"/>
      <c r="M134" s="148"/>
      <c r="N134" s="148"/>
      <c r="O134" s="148"/>
      <c r="P134" s="148"/>
      <c r="Q134" s="148"/>
      <c r="R134" s="148"/>
      <c r="S134" s="148"/>
      <c r="T134" s="148"/>
      <c r="U134" s="148"/>
      <c r="V134" s="148"/>
      <c r="W134" s="148"/>
      <c r="X134" s="148"/>
      <c r="Y134" s="148"/>
      <c r="Z134" s="148"/>
      <c r="AA134" s="148"/>
      <c r="AB134" s="148"/>
      <c r="AC134" s="148"/>
      <c r="AD134" s="148"/>
      <c r="AE134" s="148"/>
      <c r="AF134" s="148"/>
      <c r="AG134" s="148"/>
    </row>
    <row r="135" spans="1:33" s="57" customFormat="1" ht="15">
      <c r="A135" s="165" t="s">
        <v>316</v>
      </c>
      <c r="B135" s="165" t="s">
        <v>172</v>
      </c>
      <c r="C135" s="165">
        <f>SUM(C136:C139)</f>
        <v>144</v>
      </c>
      <c r="D135" s="54"/>
      <c r="E135" s="56"/>
      <c r="F135" s="56"/>
      <c r="G135" s="56"/>
      <c r="H135" s="54"/>
      <c r="I135" s="54"/>
      <c r="J135" s="56">
        <f>SUM(G136:G139)</f>
        <v>13183.199999999999</v>
      </c>
      <c r="K135" s="55"/>
      <c r="L135" s="142"/>
      <c r="M135" s="142"/>
      <c r="N135" s="142"/>
      <c r="O135" s="142"/>
      <c r="P135" s="142"/>
      <c r="Q135" s="142"/>
      <c r="R135" s="142"/>
      <c r="S135" s="142"/>
      <c r="T135" s="142"/>
      <c r="U135" s="142"/>
      <c r="V135" s="142"/>
      <c r="W135" s="142"/>
      <c r="X135" s="142"/>
      <c r="Y135" s="142"/>
      <c r="Z135" s="142"/>
      <c r="AA135" s="142"/>
      <c r="AB135" s="142"/>
      <c r="AC135" s="142"/>
      <c r="AD135" s="142"/>
      <c r="AE135" s="142"/>
      <c r="AF135" s="142"/>
      <c r="AG135" s="142"/>
    </row>
    <row r="136" spans="1:33" s="52" customFormat="1" ht="15">
      <c r="A136" s="46" t="s">
        <v>316</v>
      </c>
      <c r="B136" s="46" t="s">
        <v>169</v>
      </c>
      <c r="C136" s="46">
        <v>40</v>
      </c>
      <c r="D136" s="46" t="s">
        <v>105</v>
      </c>
      <c r="E136" s="48">
        <v>0</v>
      </c>
      <c r="F136" s="48">
        <v>3566</v>
      </c>
      <c r="G136" s="48">
        <f t="shared" si="3"/>
        <v>3566</v>
      </c>
      <c r="H136" s="46" t="s">
        <v>32</v>
      </c>
      <c r="I136" s="46" t="s">
        <v>57</v>
      </c>
      <c r="J136" s="48"/>
      <c r="K136" s="47"/>
      <c r="L136" s="148"/>
      <c r="M136" s="148"/>
      <c r="N136" s="148"/>
      <c r="O136" s="148"/>
      <c r="P136" s="148"/>
      <c r="Q136" s="148"/>
      <c r="R136" s="148"/>
      <c r="S136" s="148"/>
      <c r="T136" s="148"/>
      <c r="U136" s="148"/>
      <c r="V136" s="148"/>
      <c r="W136" s="148"/>
      <c r="X136" s="148"/>
      <c r="Y136" s="148"/>
      <c r="Z136" s="148"/>
      <c r="AA136" s="148"/>
      <c r="AB136" s="148"/>
      <c r="AC136" s="148"/>
      <c r="AD136" s="148"/>
      <c r="AE136" s="148"/>
      <c r="AF136" s="148"/>
      <c r="AG136" s="148"/>
    </row>
    <row r="137" spans="1:33" s="52" customFormat="1" ht="15">
      <c r="A137" s="46" t="s">
        <v>316</v>
      </c>
      <c r="B137" s="46" t="s">
        <v>169</v>
      </c>
      <c r="C137" s="46">
        <v>8</v>
      </c>
      <c r="D137" s="46" t="s">
        <v>103</v>
      </c>
      <c r="E137" s="48">
        <v>0</v>
      </c>
      <c r="F137" s="48">
        <v>828.4</v>
      </c>
      <c r="G137" s="48">
        <f t="shared" si="3"/>
        <v>828.4</v>
      </c>
      <c r="H137" s="46" t="s">
        <v>32</v>
      </c>
      <c r="I137" s="46" t="s">
        <v>57</v>
      </c>
      <c r="J137" s="48"/>
      <c r="K137" s="47"/>
      <c r="L137" s="148"/>
      <c r="M137" s="148"/>
      <c r="N137" s="148"/>
      <c r="O137" s="148"/>
      <c r="P137" s="148"/>
      <c r="Q137" s="148"/>
      <c r="R137" s="148"/>
      <c r="S137" s="148"/>
      <c r="T137" s="148"/>
      <c r="U137" s="148"/>
      <c r="V137" s="148"/>
      <c r="W137" s="148"/>
      <c r="X137" s="148"/>
      <c r="Y137" s="148"/>
      <c r="Z137" s="148"/>
      <c r="AA137" s="148"/>
      <c r="AB137" s="148"/>
      <c r="AC137" s="148"/>
      <c r="AD137" s="148"/>
      <c r="AE137" s="148"/>
      <c r="AF137" s="148"/>
      <c r="AG137" s="148"/>
    </row>
    <row r="138" spans="1:33" s="52" customFormat="1" ht="15">
      <c r="A138" s="46" t="s">
        <v>316</v>
      </c>
      <c r="B138" s="46" t="s">
        <v>170</v>
      </c>
      <c r="C138" s="46">
        <v>80</v>
      </c>
      <c r="D138" s="46" t="s">
        <v>105</v>
      </c>
      <c r="E138" s="48">
        <v>0</v>
      </c>
      <c r="F138" s="48">
        <v>7132</v>
      </c>
      <c r="G138" s="48">
        <f t="shared" si="3"/>
        <v>7132</v>
      </c>
      <c r="H138" s="46" t="s">
        <v>32</v>
      </c>
      <c r="I138" s="46" t="s">
        <v>57</v>
      </c>
      <c r="J138" s="48"/>
      <c r="K138" s="47"/>
      <c r="L138" s="148"/>
      <c r="M138" s="148"/>
      <c r="N138" s="148"/>
      <c r="O138" s="148"/>
      <c r="P138" s="148"/>
      <c r="Q138" s="148"/>
      <c r="R138" s="148"/>
      <c r="S138" s="148"/>
      <c r="T138" s="148"/>
      <c r="U138" s="148"/>
      <c r="V138" s="148"/>
      <c r="W138" s="148"/>
      <c r="X138" s="148"/>
      <c r="Y138" s="148"/>
      <c r="Z138" s="148"/>
      <c r="AA138" s="148"/>
      <c r="AB138" s="148"/>
      <c r="AC138" s="148"/>
      <c r="AD138" s="148"/>
      <c r="AE138" s="148"/>
      <c r="AF138" s="148"/>
      <c r="AG138" s="148"/>
    </row>
    <row r="139" spans="1:33" s="52" customFormat="1" ht="15">
      <c r="A139" s="46" t="s">
        <v>316</v>
      </c>
      <c r="B139" s="46" t="s">
        <v>170</v>
      </c>
      <c r="C139" s="46">
        <v>16</v>
      </c>
      <c r="D139" s="46" t="s">
        <v>103</v>
      </c>
      <c r="E139" s="48">
        <v>0</v>
      </c>
      <c r="F139" s="48">
        <v>1656.8</v>
      </c>
      <c r="G139" s="48">
        <f t="shared" si="3"/>
        <v>1656.8</v>
      </c>
      <c r="H139" s="46" t="s">
        <v>32</v>
      </c>
      <c r="I139" s="46" t="s">
        <v>57</v>
      </c>
      <c r="J139" s="48"/>
      <c r="K139" s="47"/>
      <c r="L139" s="148"/>
      <c r="M139" s="148"/>
      <c r="N139" s="148"/>
      <c r="O139" s="148"/>
      <c r="P139" s="148"/>
      <c r="Q139" s="148"/>
      <c r="R139" s="148"/>
      <c r="S139" s="148"/>
      <c r="T139" s="148"/>
      <c r="U139" s="148"/>
      <c r="V139" s="148"/>
      <c r="W139" s="148"/>
      <c r="X139" s="148"/>
      <c r="Y139" s="148"/>
      <c r="Z139" s="148"/>
      <c r="AA139" s="148"/>
      <c r="AB139" s="148"/>
      <c r="AC139" s="148"/>
      <c r="AD139" s="148"/>
      <c r="AE139" s="148"/>
      <c r="AF139" s="148"/>
      <c r="AG139" s="148"/>
    </row>
    <row r="140" spans="1:33" s="57" customFormat="1" ht="15">
      <c r="A140" s="165" t="s">
        <v>317</v>
      </c>
      <c r="B140" s="165" t="s">
        <v>173</v>
      </c>
      <c r="C140" s="165">
        <f>SUM(C141:C144)</f>
        <v>231</v>
      </c>
      <c r="D140" s="54"/>
      <c r="E140" s="56"/>
      <c r="F140" s="56"/>
      <c r="G140" s="56"/>
      <c r="H140" s="54"/>
      <c r="I140" s="54"/>
      <c r="J140" s="56">
        <f>SUM(G141:G144)</f>
        <v>21155.25</v>
      </c>
      <c r="K140" s="55"/>
      <c r="L140" s="142"/>
      <c r="M140" s="142"/>
      <c r="N140" s="142"/>
      <c r="O140" s="142"/>
      <c r="P140" s="142"/>
      <c r="Q140" s="142"/>
      <c r="R140" s="142"/>
      <c r="S140" s="142"/>
      <c r="T140" s="142"/>
      <c r="U140" s="142"/>
      <c r="V140" s="142"/>
      <c r="W140" s="142"/>
      <c r="X140" s="142"/>
      <c r="Y140" s="142"/>
      <c r="Z140" s="142"/>
      <c r="AA140" s="142"/>
      <c r="AB140" s="142"/>
      <c r="AC140" s="142"/>
      <c r="AD140" s="142"/>
      <c r="AE140" s="142"/>
      <c r="AF140" s="142"/>
      <c r="AG140" s="142"/>
    </row>
    <row r="141" spans="1:33" s="52" customFormat="1" ht="15">
      <c r="A141" s="46" t="s">
        <v>317</v>
      </c>
      <c r="B141" s="46" t="s">
        <v>169</v>
      </c>
      <c r="C141" s="46">
        <v>64</v>
      </c>
      <c r="D141" s="46" t="s">
        <v>105</v>
      </c>
      <c r="E141" s="48">
        <v>0</v>
      </c>
      <c r="F141" s="48">
        <v>5705.6</v>
      </c>
      <c r="G141" s="48">
        <f t="shared" si="3"/>
        <v>5705.6</v>
      </c>
      <c r="H141" s="46" t="s">
        <v>32</v>
      </c>
      <c r="I141" s="46" t="s">
        <v>57</v>
      </c>
      <c r="J141" s="48"/>
      <c r="K141" s="47"/>
      <c r="L141" s="148"/>
      <c r="M141" s="148"/>
      <c r="N141" s="148"/>
      <c r="O141" s="148"/>
      <c r="P141" s="148"/>
      <c r="Q141" s="148"/>
      <c r="R141" s="148"/>
      <c r="S141" s="148"/>
      <c r="T141" s="148"/>
      <c r="U141" s="148"/>
      <c r="V141" s="148"/>
      <c r="W141" s="148"/>
      <c r="X141" s="148"/>
      <c r="Y141" s="148"/>
      <c r="Z141" s="148"/>
      <c r="AA141" s="148"/>
      <c r="AB141" s="148"/>
      <c r="AC141" s="148"/>
      <c r="AD141" s="148"/>
      <c r="AE141" s="148"/>
      <c r="AF141" s="148"/>
      <c r="AG141" s="148"/>
    </row>
    <row r="142" spans="1:33" s="52" customFormat="1" ht="15">
      <c r="A142" s="46" t="s">
        <v>317</v>
      </c>
      <c r="B142" s="46" t="s">
        <v>169</v>
      </c>
      <c r="C142" s="46">
        <v>13</v>
      </c>
      <c r="D142" s="46" t="s">
        <v>103</v>
      </c>
      <c r="E142" s="48">
        <v>0</v>
      </c>
      <c r="F142" s="48">
        <v>1346.15</v>
      </c>
      <c r="G142" s="48">
        <f t="shared" si="3"/>
        <v>1346.15</v>
      </c>
      <c r="H142" s="46" t="s">
        <v>32</v>
      </c>
      <c r="I142" s="46" t="s">
        <v>57</v>
      </c>
      <c r="J142" s="48"/>
      <c r="K142" s="47"/>
      <c r="L142" s="148"/>
      <c r="M142" s="148"/>
      <c r="N142" s="148"/>
      <c r="O142" s="148"/>
      <c r="P142" s="148"/>
      <c r="Q142" s="148"/>
      <c r="R142" s="148"/>
      <c r="S142" s="148"/>
      <c r="T142" s="148"/>
      <c r="U142" s="148"/>
      <c r="V142" s="148"/>
      <c r="W142" s="148"/>
      <c r="X142" s="148"/>
      <c r="Y142" s="148"/>
      <c r="Z142" s="148"/>
      <c r="AA142" s="148"/>
      <c r="AB142" s="148"/>
      <c r="AC142" s="148"/>
      <c r="AD142" s="148"/>
      <c r="AE142" s="148"/>
      <c r="AF142" s="148"/>
      <c r="AG142" s="148"/>
    </row>
    <row r="143" spans="1:33" s="52" customFormat="1" ht="15">
      <c r="A143" s="46" t="s">
        <v>317</v>
      </c>
      <c r="B143" s="46" t="s">
        <v>170</v>
      </c>
      <c r="C143" s="46">
        <v>128</v>
      </c>
      <c r="D143" s="46" t="s">
        <v>105</v>
      </c>
      <c r="E143" s="48">
        <v>0</v>
      </c>
      <c r="F143" s="48">
        <v>11411.2</v>
      </c>
      <c r="G143" s="48">
        <f t="shared" si="3"/>
        <v>11411.2</v>
      </c>
      <c r="H143" s="46" t="s">
        <v>32</v>
      </c>
      <c r="I143" s="46" t="s">
        <v>57</v>
      </c>
      <c r="J143" s="48"/>
      <c r="K143" s="47"/>
      <c r="L143" s="148"/>
      <c r="M143" s="148"/>
      <c r="N143" s="148"/>
      <c r="O143" s="148"/>
      <c r="P143" s="148"/>
      <c r="Q143" s="148"/>
      <c r="R143" s="148"/>
      <c r="S143" s="148"/>
      <c r="T143" s="148"/>
      <c r="U143" s="148"/>
      <c r="V143" s="148"/>
      <c r="W143" s="148"/>
      <c r="X143" s="148"/>
      <c r="Y143" s="148"/>
      <c r="Z143" s="148"/>
      <c r="AA143" s="148"/>
      <c r="AB143" s="148"/>
      <c r="AC143" s="148"/>
      <c r="AD143" s="148"/>
      <c r="AE143" s="148"/>
      <c r="AF143" s="148"/>
      <c r="AG143" s="148"/>
    </row>
    <row r="144" spans="1:33" s="52" customFormat="1" ht="15">
      <c r="A144" s="46" t="s">
        <v>317</v>
      </c>
      <c r="B144" s="46" t="s">
        <v>170</v>
      </c>
      <c r="C144" s="46">
        <v>26</v>
      </c>
      <c r="D144" s="46" t="s">
        <v>103</v>
      </c>
      <c r="E144" s="48">
        <v>0</v>
      </c>
      <c r="F144" s="48">
        <v>2692.3</v>
      </c>
      <c r="G144" s="48">
        <f t="shared" si="3"/>
        <v>2692.3</v>
      </c>
      <c r="H144" s="46" t="s">
        <v>32</v>
      </c>
      <c r="I144" s="46" t="s">
        <v>57</v>
      </c>
      <c r="J144" s="48"/>
      <c r="K144" s="47"/>
      <c r="L144" s="148"/>
      <c r="M144" s="148"/>
      <c r="N144" s="148"/>
      <c r="O144" s="148"/>
      <c r="P144" s="148"/>
      <c r="Q144" s="148"/>
      <c r="R144" s="148"/>
      <c r="S144" s="148"/>
      <c r="T144" s="148"/>
      <c r="U144" s="148"/>
      <c r="V144" s="148"/>
      <c r="W144" s="148"/>
      <c r="X144" s="148"/>
      <c r="Y144" s="148"/>
      <c r="Z144" s="148"/>
      <c r="AA144" s="148"/>
      <c r="AB144" s="148"/>
      <c r="AC144" s="148"/>
      <c r="AD144" s="148"/>
      <c r="AE144" s="148"/>
      <c r="AF144" s="148"/>
      <c r="AG144" s="148"/>
    </row>
    <row r="145" spans="1:133" s="57" customFormat="1">
      <c r="A145" s="165" t="s">
        <v>318</v>
      </c>
      <c r="B145" s="165" t="s">
        <v>142</v>
      </c>
      <c r="C145" s="165">
        <f>SUM(C146:C150)</f>
        <v>228</v>
      </c>
      <c r="D145" s="54"/>
      <c r="E145" s="56"/>
      <c r="F145" s="56"/>
      <c r="G145" s="56"/>
      <c r="H145" s="54"/>
      <c r="I145" s="54"/>
      <c r="J145" s="56">
        <f>SUM(G146:G150)</f>
        <v>87572.599999999991</v>
      </c>
      <c r="K145" s="55"/>
      <c r="L145" s="147"/>
      <c r="M145" s="147"/>
      <c r="N145" s="147"/>
      <c r="O145" s="147"/>
      <c r="P145" s="147"/>
      <c r="Q145" s="147"/>
      <c r="R145" s="147"/>
      <c r="S145" s="147"/>
      <c r="T145" s="147"/>
      <c r="U145" s="147"/>
      <c r="V145" s="147"/>
      <c r="W145" s="147"/>
      <c r="X145" s="147"/>
      <c r="Y145" s="147"/>
      <c r="Z145" s="147"/>
      <c r="AA145" s="147"/>
      <c r="AB145" s="147"/>
      <c r="AC145" s="147"/>
      <c r="AD145" s="147"/>
      <c r="AE145" s="147"/>
      <c r="AF145" s="147"/>
      <c r="AG145" s="147"/>
      <c r="AH145"/>
      <c r="AI145"/>
      <c r="AJ145"/>
      <c r="AK145"/>
      <c r="AL145"/>
      <c r="AM145"/>
      <c r="AN145"/>
      <c r="AO145"/>
      <c r="AP145"/>
      <c r="AQ145"/>
      <c r="AR145"/>
      <c r="AS145"/>
      <c r="AT145"/>
      <c r="AU145"/>
      <c r="AV145"/>
      <c r="AW145"/>
      <c r="AX145"/>
      <c r="AY145"/>
      <c r="AZ145"/>
      <c r="BA145"/>
      <c r="BB145"/>
      <c r="BC145"/>
      <c r="BD145"/>
      <c r="BE145"/>
      <c r="BF145"/>
      <c r="BG145"/>
      <c r="BH145"/>
      <c r="BI145"/>
      <c r="BJ145"/>
      <c r="BK145"/>
      <c r="BL145"/>
      <c r="BM145"/>
      <c r="BN145"/>
      <c r="BO145"/>
      <c r="BP145"/>
      <c r="BQ145"/>
    </row>
    <row r="146" spans="1:133" s="52" customFormat="1" ht="15">
      <c r="A146" s="46" t="s">
        <v>318</v>
      </c>
      <c r="B146" s="46" t="s">
        <v>174</v>
      </c>
      <c r="C146" s="46">
        <v>72</v>
      </c>
      <c r="D146" s="46" t="s">
        <v>105</v>
      </c>
      <c r="E146" s="48">
        <v>8000</v>
      </c>
      <c r="F146" s="48">
        <v>6418.8</v>
      </c>
      <c r="G146" s="48">
        <f t="shared" si="3"/>
        <v>14418.8</v>
      </c>
      <c r="H146" s="46" t="s">
        <v>32</v>
      </c>
      <c r="I146" s="46" t="s">
        <v>33</v>
      </c>
      <c r="J146" s="48"/>
      <c r="K146" s="47"/>
      <c r="L146" s="148"/>
      <c r="M146" s="148"/>
      <c r="N146" s="148"/>
      <c r="O146" s="148"/>
      <c r="P146" s="148"/>
      <c r="Q146" s="148"/>
      <c r="R146" s="148"/>
      <c r="S146" s="148"/>
      <c r="T146" s="148"/>
      <c r="U146" s="148"/>
      <c r="V146" s="148"/>
      <c r="W146" s="148"/>
      <c r="X146" s="148"/>
      <c r="Y146" s="148"/>
      <c r="Z146" s="148"/>
      <c r="AA146" s="148"/>
      <c r="AB146" s="148"/>
      <c r="AC146" s="148"/>
      <c r="AD146" s="148"/>
      <c r="AE146" s="148"/>
      <c r="AF146" s="148"/>
      <c r="AG146" s="148"/>
    </row>
    <row r="147" spans="1:133" s="52" customFormat="1" ht="15">
      <c r="A147" s="46" t="s">
        <v>318</v>
      </c>
      <c r="B147" s="46" t="s">
        <v>174</v>
      </c>
      <c r="C147" s="46">
        <v>72</v>
      </c>
      <c r="D147" s="46" t="s">
        <v>103</v>
      </c>
      <c r="E147" s="48">
        <v>0</v>
      </c>
      <c r="F147" s="48">
        <v>7455.6</v>
      </c>
      <c r="G147" s="48">
        <f t="shared" si="3"/>
        <v>7455.6</v>
      </c>
      <c r="H147" s="46" t="s">
        <v>32</v>
      </c>
      <c r="I147" s="46" t="s">
        <v>33</v>
      </c>
      <c r="J147" s="48"/>
      <c r="K147" s="47"/>
      <c r="L147" s="148"/>
      <c r="M147" s="148"/>
      <c r="N147" s="148"/>
      <c r="O147" s="148"/>
      <c r="P147" s="148"/>
      <c r="Q147" s="148"/>
      <c r="R147" s="148"/>
      <c r="S147" s="148"/>
      <c r="T147" s="148"/>
      <c r="U147" s="148"/>
      <c r="V147" s="148"/>
      <c r="W147" s="148"/>
      <c r="X147" s="148"/>
      <c r="Y147" s="148"/>
      <c r="Z147" s="148"/>
      <c r="AA147" s="148"/>
      <c r="AB147" s="148"/>
      <c r="AC147" s="148"/>
      <c r="AD147" s="148"/>
      <c r="AE147" s="148"/>
      <c r="AF147" s="148"/>
      <c r="AG147" s="148"/>
    </row>
    <row r="148" spans="1:133" s="52" customFormat="1" ht="15">
      <c r="A148" s="46" t="s">
        <v>318</v>
      </c>
      <c r="B148" s="46" t="s">
        <v>175</v>
      </c>
      <c r="C148" s="46">
        <v>36</v>
      </c>
      <c r="D148" s="46" t="s">
        <v>103</v>
      </c>
      <c r="E148" s="48">
        <v>15000</v>
      </c>
      <c r="F148" s="48">
        <v>3727.8</v>
      </c>
      <c r="G148" s="48">
        <f t="shared" ref="G148:G209" si="4">E148+F148</f>
        <v>18727.8</v>
      </c>
      <c r="H148" s="46" t="s">
        <v>32</v>
      </c>
      <c r="I148" s="46" t="s">
        <v>33</v>
      </c>
      <c r="J148" s="48"/>
      <c r="K148" s="47"/>
      <c r="L148" s="148"/>
      <c r="M148" s="148"/>
      <c r="N148" s="148"/>
      <c r="O148" s="148"/>
      <c r="P148" s="148"/>
      <c r="Q148" s="148"/>
      <c r="R148" s="148"/>
      <c r="S148" s="148"/>
      <c r="T148" s="148"/>
      <c r="U148" s="148"/>
      <c r="V148" s="148"/>
      <c r="W148" s="148"/>
      <c r="X148" s="148"/>
      <c r="Y148" s="148"/>
      <c r="Z148" s="148"/>
      <c r="AA148" s="148"/>
      <c r="AB148" s="148"/>
      <c r="AC148" s="148"/>
      <c r="AD148" s="148"/>
      <c r="AE148" s="148"/>
      <c r="AF148" s="148"/>
      <c r="AG148" s="148"/>
    </row>
    <row r="149" spans="1:133" s="52" customFormat="1" ht="15">
      <c r="A149" s="46" t="s">
        <v>318</v>
      </c>
      <c r="B149" s="46" t="s">
        <v>176</v>
      </c>
      <c r="C149" s="46">
        <v>24</v>
      </c>
      <c r="D149" s="46" t="s">
        <v>103</v>
      </c>
      <c r="E149" s="48">
        <v>32000</v>
      </c>
      <c r="F149" s="48">
        <v>2485.1999999999998</v>
      </c>
      <c r="G149" s="48">
        <f t="shared" si="4"/>
        <v>34485.199999999997</v>
      </c>
      <c r="H149" s="46" t="s">
        <v>32</v>
      </c>
      <c r="I149" s="46" t="s">
        <v>33</v>
      </c>
      <c r="J149" s="48"/>
      <c r="K149" s="47"/>
      <c r="L149" s="148"/>
      <c r="M149" s="148"/>
      <c r="N149" s="148"/>
      <c r="O149" s="148"/>
      <c r="P149" s="148"/>
      <c r="Q149" s="148"/>
      <c r="R149" s="148"/>
      <c r="S149" s="148"/>
      <c r="T149" s="148"/>
      <c r="U149" s="148"/>
      <c r="V149" s="148"/>
      <c r="W149" s="148"/>
      <c r="X149" s="148"/>
      <c r="Y149" s="148"/>
      <c r="Z149" s="148"/>
      <c r="AA149" s="148"/>
      <c r="AB149" s="148"/>
      <c r="AC149" s="148"/>
      <c r="AD149" s="148"/>
      <c r="AE149" s="148"/>
      <c r="AF149" s="148"/>
      <c r="AG149" s="148"/>
    </row>
    <row r="150" spans="1:133" s="52" customFormat="1">
      <c r="A150" s="61" t="s">
        <v>318</v>
      </c>
      <c r="B150" s="61" t="s">
        <v>177</v>
      </c>
      <c r="C150" s="61">
        <v>24</v>
      </c>
      <c r="D150" s="46" t="s">
        <v>103</v>
      </c>
      <c r="E150" s="63">
        <v>10000</v>
      </c>
      <c r="F150" s="63">
        <v>2485.1999999999998</v>
      </c>
      <c r="G150" s="48">
        <f t="shared" si="4"/>
        <v>12485.2</v>
      </c>
      <c r="H150" s="61" t="s">
        <v>32</v>
      </c>
      <c r="I150" s="61" t="s">
        <v>33</v>
      </c>
      <c r="J150" s="63"/>
      <c r="K150" s="62"/>
      <c r="L150" s="147"/>
      <c r="M150" s="147"/>
      <c r="N150" s="147"/>
      <c r="O150" s="147"/>
      <c r="P150" s="147"/>
      <c r="Q150" s="147"/>
      <c r="R150" s="147"/>
      <c r="S150" s="147"/>
      <c r="T150" s="147"/>
      <c r="U150" s="147"/>
      <c r="V150" s="147"/>
      <c r="W150" s="147"/>
      <c r="X150" s="147"/>
      <c r="Y150" s="147"/>
      <c r="Z150" s="147"/>
      <c r="AA150" s="147"/>
      <c r="AB150" s="147"/>
      <c r="AC150" s="147"/>
      <c r="AD150" s="147"/>
      <c r="AE150" s="147"/>
      <c r="AF150" s="147"/>
      <c r="AG150" s="147"/>
      <c r="AH150"/>
      <c r="AI150"/>
      <c r="AJ150"/>
      <c r="AK150"/>
      <c r="AL150"/>
      <c r="AM150"/>
      <c r="AN150"/>
      <c r="AO150"/>
      <c r="AP150"/>
      <c r="AQ150"/>
      <c r="AR150"/>
      <c r="AS150"/>
      <c r="AT150"/>
      <c r="AU150"/>
      <c r="AV150"/>
      <c r="AW150"/>
      <c r="AX150"/>
      <c r="AY150"/>
      <c r="AZ150"/>
      <c r="BA150"/>
      <c r="BB150"/>
      <c r="BC150"/>
      <c r="BD150"/>
      <c r="BE150"/>
      <c r="BF150"/>
      <c r="BG150"/>
      <c r="BH150"/>
      <c r="BI150"/>
      <c r="BJ150"/>
      <c r="BK150"/>
      <c r="BL150"/>
      <c r="BM150"/>
      <c r="BN150"/>
      <c r="BO150"/>
      <c r="BP150"/>
      <c r="BQ150"/>
      <c r="BR150"/>
      <c r="BS150"/>
      <c r="BT150"/>
      <c r="BU150"/>
      <c r="BV150"/>
      <c r="BW150"/>
      <c r="BX150"/>
      <c r="BY150"/>
      <c r="BZ150"/>
      <c r="CA150"/>
      <c r="CB150"/>
      <c r="CC150"/>
      <c r="CD150"/>
      <c r="CE150"/>
      <c r="CF150"/>
      <c r="CG150"/>
      <c r="CH150"/>
      <c r="CI150"/>
      <c r="CJ150"/>
      <c r="CK150"/>
      <c r="CL150"/>
      <c r="CM150"/>
      <c r="CN150"/>
      <c r="CO150"/>
      <c r="CP150"/>
      <c r="CQ150"/>
      <c r="CR150"/>
      <c r="CS150"/>
      <c r="CT150"/>
      <c r="CU150"/>
      <c r="CV150"/>
      <c r="CW150"/>
      <c r="CX150"/>
      <c r="CY150"/>
      <c r="CZ150"/>
      <c r="DA150"/>
      <c r="DB150"/>
      <c r="DC150"/>
      <c r="DD150"/>
      <c r="DE150"/>
      <c r="DF150"/>
      <c r="DG150"/>
      <c r="DH150"/>
      <c r="DI150"/>
      <c r="DJ150"/>
      <c r="DK150"/>
      <c r="DL150"/>
      <c r="DM150"/>
      <c r="DN150"/>
      <c r="DO150"/>
      <c r="DP150"/>
      <c r="DQ150"/>
      <c r="DR150"/>
      <c r="DS150"/>
      <c r="DT150"/>
      <c r="DU150"/>
      <c r="DV150"/>
      <c r="DW150"/>
      <c r="DX150"/>
      <c r="DY150"/>
      <c r="DZ150"/>
      <c r="EA150"/>
      <c r="EB150"/>
      <c r="EC150"/>
    </row>
    <row r="151" spans="1:133" s="54" customFormat="1">
      <c r="A151" s="165" t="s">
        <v>319</v>
      </c>
      <c r="B151" s="165" t="s">
        <v>143</v>
      </c>
      <c r="C151" s="165">
        <f>SUM(C152:C161)</f>
        <v>1148</v>
      </c>
      <c r="E151" s="56"/>
      <c r="F151" s="56"/>
      <c r="G151" s="56"/>
      <c r="J151" s="56">
        <f>SUM(G152:G161)</f>
        <v>95136.200000000012</v>
      </c>
      <c r="K151" s="55"/>
      <c r="L151" s="147"/>
      <c r="M151" s="147"/>
      <c r="N151" s="147"/>
      <c r="O151" s="147"/>
      <c r="P151" s="147"/>
      <c r="Q151" s="147"/>
      <c r="R151" s="147"/>
      <c r="S151" s="147"/>
      <c r="T151" s="147"/>
      <c r="U151" s="147"/>
      <c r="V151" s="147"/>
      <c r="W151" s="147"/>
      <c r="X151" s="147"/>
      <c r="Y151" s="147"/>
      <c r="Z151" s="147"/>
      <c r="AA151" s="147"/>
      <c r="AB151" s="147"/>
      <c r="AC151" s="147"/>
      <c r="AD151" s="147"/>
      <c r="AE151" s="147"/>
      <c r="AF151" s="147"/>
      <c r="AG151" s="147"/>
      <c r="AH151"/>
      <c r="AI151"/>
      <c r="AJ151"/>
      <c r="AK151"/>
      <c r="AL151"/>
      <c r="AM151"/>
      <c r="AN151"/>
      <c r="AO151"/>
      <c r="AP151"/>
      <c r="AQ151"/>
      <c r="AR151"/>
      <c r="AS151"/>
      <c r="AT151"/>
      <c r="AU151"/>
      <c r="AV151"/>
      <c r="AW151"/>
      <c r="AX151"/>
      <c r="AY151"/>
      <c r="AZ151"/>
      <c r="BA151"/>
      <c r="BB151"/>
      <c r="BC151"/>
      <c r="BD151"/>
      <c r="BE151"/>
      <c r="BF151"/>
      <c r="BG151"/>
      <c r="BH151"/>
      <c r="BI151"/>
      <c r="BJ151"/>
      <c r="BK151"/>
      <c r="BL151"/>
      <c r="BM151"/>
      <c r="BN151"/>
      <c r="BO151"/>
      <c r="BP151"/>
      <c r="BQ151"/>
      <c r="BR151"/>
      <c r="BS151"/>
      <c r="BT151"/>
      <c r="BU151"/>
      <c r="BV151"/>
      <c r="BW151"/>
      <c r="BX151"/>
      <c r="BY151"/>
      <c r="BZ151"/>
      <c r="CA151"/>
      <c r="CB151"/>
      <c r="CC151"/>
      <c r="CD151"/>
      <c r="CE151"/>
      <c r="CF151"/>
      <c r="CG151"/>
      <c r="CH151"/>
      <c r="CI151"/>
      <c r="CJ151"/>
      <c r="CK151"/>
      <c r="CL151"/>
      <c r="CM151"/>
      <c r="CN151"/>
      <c r="CO151"/>
      <c r="CP151"/>
      <c r="CQ151"/>
      <c r="CR151"/>
      <c r="CS151"/>
      <c r="CT151"/>
      <c r="CU151"/>
      <c r="CV151"/>
      <c r="CW151"/>
      <c r="CX151"/>
      <c r="CY151"/>
      <c r="CZ151"/>
      <c r="DA151"/>
      <c r="DB151"/>
      <c r="DC151"/>
      <c r="DD151"/>
      <c r="DE151"/>
      <c r="DF151"/>
      <c r="DG151"/>
      <c r="DH151"/>
      <c r="DI151"/>
      <c r="DJ151"/>
      <c r="DK151"/>
      <c r="DL151"/>
      <c r="DM151"/>
      <c r="DN151"/>
      <c r="DO151"/>
      <c r="DP151"/>
      <c r="DQ151"/>
      <c r="DR151"/>
      <c r="DS151"/>
      <c r="DT151"/>
      <c r="DU151"/>
      <c r="DV151"/>
      <c r="DW151"/>
      <c r="DX151"/>
      <c r="DY151"/>
      <c r="DZ151"/>
      <c r="EA151"/>
      <c r="EB151"/>
      <c r="EC151"/>
    </row>
    <row r="152" spans="1:133" s="46" customFormat="1">
      <c r="A152" s="46" t="s">
        <v>319</v>
      </c>
      <c r="B152" s="46" t="s">
        <v>144</v>
      </c>
      <c r="C152" s="46">
        <v>144</v>
      </c>
      <c r="D152" s="46" t="s">
        <v>105</v>
      </c>
      <c r="E152" s="48">
        <v>0</v>
      </c>
      <c r="F152" s="48">
        <v>12837.6</v>
      </c>
      <c r="G152" s="48">
        <f t="shared" si="4"/>
        <v>12837.6</v>
      </c>
      <c r="H152" s="46" t="s">
        <v>32</v>
      </c>
      <c r="I152" s="46" t="s">
        <v>57</v>
      </c>
      <c r="J152" s="48"/>
      <c r="K152" s="47"/>
      <c r="L152" s="147"/>
      <c r="M152" s="147"/>
      <c r="N152" s="147"/>
      <c r="O152" s="147"/>
      <c r="P152" s="147"/>
      <c r="Q152" s="147"/>
      <c r="R152" s="147"/>
      <c r="S152" s="147"/>
      <c r="T152" s="147"/>
      <c r="U152" s="147"/>
      <c r="V152" s="147"/>
      <c r="W152" s="147"/>
      <c r="X152" s="147"/>
      <c r="Y152" s="147"/>
      <c r="Z152" s="147"/>
      <c r="AA152" s="147"/>
      <c r="AB152" s="147"/>
      <c r="AC152" s="147"/>
      <c r="AD152" s="147"/>
      <c r="AE152" s="147"/>
      <c r="AF152" s="147"/>
      <c r="AG152" s="147"/>
      <c r="AH152"/>
      <c r="AI152"/>
      <c r="AJ152"/>
      <c r="AK152"/>
      <c r="AL152"/>
      <c r="AM152"/>
      <c r="AN152"/>
      <c r="AO152"/>
      <c r="AP152"/>
      <c r="AQ152"/>
      <c r="AR152"/>
      <c r="AS152"/>
      <c r="AT152"/>
      <c r="AU152"/>
      <c r="AV152"/>
      <c r="AW152"/>
      <c r="AX152"/>
      <c r="AY152"/>
      <c r="AZ152"/>
      <c r="BA152"/>
      <c r="BB152"/>
      <c r="BC152"/>
      <c r="BD152"/>
      <c r="BE152"/>
      <c r="BF152"/>
      <c r="BG152"/>
      <c r="BH152"/>
      <c r="BI152"/>
      <c r="BJ152"/>
      <c r="BK152"/>
      <c r="BL152"/>
      <c r="BM152"/>
      <c r="BN152"/>
      <c r="BO152"/>
      <c r="BP152"/>
      <c r="BQ152"/>
      <c r="BR152"/>
      <c r="BS152"/>
      <c r="BT152"/>
      <c r="BU152"/>
      <c r="BV152"/>
      <c r="BW152"/>
      <c r="BX152"/>
      <c r="BY152"/>
      <c r="BZ152"/>
      <c r="CA152"/>
      <c r="CB152"/>
      <c r="CC152"/>
      <c r="CD152"/>
      <c r="CE152"/>
      <c r="CF152"/>
      <c r="CG152"/>
      <c r="CH152"/>
      <c r="CI152"/>
      <c r="CJ152"/>
      <c r="CK152"/>
      <c r="CL152"/>
      <c r="CM152"/>
      <c r="CN152"/>
      <c r="CO152"/>
      <c r="CP152"/>
      <c r="CQ152"/>
      <c r="CR152"/>
      <c r="CS152"/>
      <c r="CT152"/>
      <c r="CU152"/>
      <c r="CV152"/>
      <c r="CW152"/>
      <c r="CX152"/>
      <c r="CY152"/>
      <c r="CZ152"/>
      <c r="DA152"/>
      <c r="DB152"/>
      <c r="DC152"/>
      <c r="DD152"/>
      <c r="DE152"/>
      <c r="DF152"/>
      <c r="DG152"/>
      <c r="DH152"/>
      <c r="DI152"/>
      <c r="DJ152"/>
      <c r="DK152"/>
      <c r="DL152"/>
      <c r="DM152"/>
      <c r="DN152"/>
      <c r="DO152"/>
      <c r="DP152"/>
      <c r="DQ152"/>
      <c r="DR152"/>
      <c r="DS152"/>
      <c r="DT152"/>
      <c r="DU152"/>
      <c r="DV152"/>
      <c r="DW152"/>
      <c r="DX152"/>
      <c r="DY152"/>
      <c r="DZ152"/>
      <c r="EA152"/>
      <c r="EB152"/>
      <c r="EC152"/>
    </row>
    <row r="153" spans="1:133" s="46" customFormat="1">
      <c r="A153" s="46" t="s">
        <v>319</v>
      </c>
      <c r="B153" s="46" t="s">
        <v>144</v>
      </c>
      <c r="C153" s="46">
        <v>360</v>
      </c>
      <c r="D153" s="46" t="s">
        <v>106</v>
      </c>
      <c r="E153" s="48">
        <v>0</v>
      </c>
      <c r="F153" s="48">
        <v>29034</v>
      </c>
      <c r="G153" s="48">
        <f t="shared" si="4"/>
        <v>29034</v>
      </c>
      <c r="H153" s="46" t="s">
        <v>32</v>
      </c>
      <c r="I153" s="46" t="s">
        <v>57</v>
      </c>
      <c r="J153" s="48"/>
      <c r="K153" s="47"/>
      <c r="L153" s="147"/>
      <c r="M153" s="147"/>
      <c r="N153" s="147"/>
      <c r="O153" s="147"/>
      <c r="P153" s="147"/>
      <c r="Q153" s="147"/>
      <c r="R153" s="147"/>
      <c r="S153" s="147"/>
      <c r="T153" s="147"/>
      <c r="U153" s="147"/>
      <c r="V153" s="147"/>
      <c r="W153" s="147"/>
      <c r="X153" s="147"/>
      <c r="Y153" s="147"/>
      <c r="Z153" s="147"/>
      <c r="AA153" s="147"/>
      <c r="AB153" s="147"/>
      <c r="AC153" s="147"/>
      <c r="AD153" s="147"/>
      <c r="AE153" s="147"/>
      <c r="AF153" s="147"/>
      <c r="AG153" s="147"/>
      <c r="AH153"/>
      <c r="AI153"/>
      <c r="AJ153"/>
      <c r="AK153"/>
      <c r="AL153"/>
      <c r="AM153"/>
      <c r="AN153"/>
      <c r="AO153"/>
      <c r="AP153"/>
      <c r="AQ153"/>
      <c r="AR153"/>
      <c r="AS153"/>
      <c r="AT153"/>
      <c r="AU153"/>
      <c r="AV153"/>
      <c r="AW153"/>
      <c r="AX153"/>
      <c r="AY153"/>
      <c r="AZ153"/>
      <c r="BA153"/>
      <c r="BB153"/>
      <c r="BC153"/>
      <c r="BD153"/>
      <c r="BE153"/>
      <c r="BF153"/>
      <c r="BG153"/>
      <c r="BH153"/>
      <c r="BI153"/>
      <c r="BJ153"/>
      <c r="BK153"/>
      <c r="BL153"/>
      <c r="BM153"/>
      <c r="BN153"/>
      <c r="BO153"/>
      <c r="BP153"/>
      <c r="BQ153"/>
      <c r="BR153"/>
      <c r="BS153"/>
      <c r="BT153"/>
      <c r="BU153"/>
      <c r="BV153"/>
      <c r="BW153"/>
      <c r="BX153"/>
      <c r="BY153"/>
      <c r="BZ153"/>
      <c r="CA153"/>
      <c r="CB153"/>
      <c r="CC153"/>
      <c r="CD153"/>
      <c r="CE153"/>
      <c r="CF153"/>
      <c r="CG153"/>
      <c r="CH153"/>
      <c r="CI153"/>
      <c r="CJ153"/>
      <c r="CK153"/>
      <c r="CL153"/>
      <c r="CM153"/>
      <c r="CN153"/>
      <c r="CO153"/>
      <c r="CP153"/>
      <c r="CQ153"/>
      <c r="CR153"/>
      <c r="CS153"/>
      <c r="CT153"/>
      <c r="CU153"/>
      <c r="CV153"/>
      <c r="CW153"/>
      <c r="CX153"/>
      <c r="CY153"/>
      <c r="CZ153"/>
      <c r="DA153"/>
      <c r="DB153"/>
      <c r="DC153"/>
      <c r="DD153"/>
      <c r="DE153"/>
      <c r="DF153"/>
      <c r="DG153"/>
      <c r="DH153"/>
      <c r="DI153"/>
      <c r="DJ153"/>
      <c r="DK153"/>
      <c r="DL153"/>
      <c r="DM153"/>
      <c r="DN153"/>
      <c r="DO153"/>
      <c r="DP153"/>
      <c r="DQ153"/>
      <c r="DR153"/>
      <c r="DS153"/>
      <c r="DT153"/>
      <c r="DU153"/>
      <c r="DV153"/>
      <c r="DW153"/>
      <c r="DX153"/>
      <c r="DY153"/>
      <c r="DZ153"/>
      <c r="EA153"/>
      <c r="EB153"/>
      <c r="EC153"/>
    </row>
    <row r="154" spans="1:133" s="46" customFormat="1" ht="30">
      <c r="A154" s="46" t="s">
        <v>319</v>
      </c>
      <c r="B154" s="170" t="s">
        <v>145</v>
      </c>
      <c r="C154" s="46">
        <v>72</v>
      </c>
      <c r="D154" s="46" t="s">
        <v>105</v>
      </c>
      <c r="E154" s="48">
        <v>0</v>
      </c>
      <c r="F154" s="48">
        <v>6418.8</v>
      </c>
      <c r="G154" s="48">
        <f t="shared" si="4"/>
        <v>6418.8</v>
      </c>
      <c r="H154" s="46" t="s">
        <v>32</v>
      </c>
      <c r="I154" s="46" t="s">
        <v>57</v>
      </c>
      <c r="J154" s="48"/>
      <c r="K154" s="47"/>
      <c r="L154" s="147"/>
      <c r="M154" s="147"/>
      <c r="N154" s="147"/>
      <c r="O154" s="147"/>
      <c r="P154" s="147"/>
      <c r="Q154" s="147"/>
      <c r="R154" s="147"/>
      <c r="S154" s="147"/>
      <c r="T154" s="147"/>
      <c r="U154" s="147"/>
      <c r="V154" s="147"/>
      <c r="W154" s="147"/>
      <c r="X154" s="147"/>
      <c r="Y154" s="147"/>
      <c r="Z154" s="147"/>
      <c r="AA154" s="147"/>
      <c r="AB154" s="147"/>
      <c r="AC154" s="147"/>
      <c r="AD154" s="147"/>
      <c r="AE154" s="147"/>
      <c r="AF154" s="147"/>
      <c r="AG154" s="147"/>
      <c r="AH154"/>
      <c r="AI154"/>
      <c r="AJ154"/>
      <c r="AK154"/>
      <c r="AL154"/>
      <c r="AM154"/>
      <c r="AN154"/>
      <c r="AO154"/>
      <c r="AP154"/>
      <c r="AQ154"/>
      <c r="AR154"/>
      <c r="AS154"/>
      <c r="AT154"/>
      <c r="AU154"/>
      <c r="AV154"/>
      <c r="AW154"/>
      <c r="AX154"/>
      <c r="AY154"/>
      <c r="AZ154"/>
      <c r="BA154"/>
      <c r="BB154"/>
      <c r="BC154"/>
      <c r="BD154"/>
      <c r="BE154"/>
      <c r="BF154"/>
      <c r="BG154"/>
      <c r="BH154"/>
      <c r="BI154"/>
      <c r="BJ154"/>
      <c r="BK154"/>
      <c r="BL154"/>
      <c r="BM154"/>
      <c r="BN154"/>
      <c r="BO154"/>
      <c r="BP154"/>
      <c r="BQ154"/>
      <c r="BR154"/>
      <c r="BS154"/>
      <c r="BT154"/>
      <c r="BU154"/>
      <c r="BV154"/>
      <c r="BW154"/>
      <c r="BX154"/>
      <c r="BY154"/>
      <c r="BZ154"/>
      <c r="CA154"/>
      <c r="CB154"/>
      <c r="CC154"/>
      <c r="CD154"/>
      <c r="CE154"/>
      <c r="CF154"/>
      <c r="CG154"/>
      <c r="CH154"/>
      <c r="CI154"/>
      <c r="CJ154"/>
      <c r="CK154"/>
      <c r="CL154"/>
      <c r="CM154"/>
      <c r="CN154"/>
      <c r="CO154"/>
      <c r="CP154"/>
      <c r="CQ154"/>
      <c r="CR154"/>
      <c r="CS154"/>
      <c r="CT154"/>
      <c r="CU154"/>
      <c r="CV154"/>
      <c r="CW154"/>
      <c r="CX154"/>
      <c r="CY154"/>
      <c r="CZ154"/>
      <c r="DA154"/>
      <c r="DB154"/>
      <c r="DC154"/>
      <c r="DD154"/>
      <c r="DE154"/>
      <c r="DF154"/>
      <c r="DG154"/>
      <c r="DH154"/>
      <c r="DI154"/>
      <c r="DJ154"/>
      <c r="DK154"/>
      <c r="DL154"/>
      <c r="DM154"/>
      <c r="DN154"/>
      <c r="DO154"/>
      <c r="DP154"/>
      <c r="DQ154"/>
      <c r="DR154"/>
      <c r="DS154"/>
      <c r="DT154"/>
      <c r="DU154"/>
      <c r="DV154"/>
      <c r="DW154"/>
      <c r="DX154"/>
      <c r="DY154"/>
      <c r="DZ154"/>
      <c r="EA154"/>
      <c r="EB154"/>
      <c r="EC154"/>
    </row>
    <row r="155" spans="1:133" s="46" customFormat="1" ht="30">
      <c r="A155" s="46" t="s">
        <v>319</v>
      </c>
      <c r="B155" s="170" t="s">
        <v>145</v>
      </c>
      <c r="C155" s="46">
        <v>360</v>
      </c>
      <c r="D155" s="46" t="s">
        <v>106</v>
      </c>
      <c r="E155" s="48">
        <v>0</v>
      </c>
      <c r="F155" s="48">
        <v>29034</v>
      </c>
      <c r="G155" s="48">
        <f t="shared" si="4"/>
        <v>29034</v>
      </c>
      <c r="H155" s="46" t="s">
        <v>32</v>
      </c>
      <c r="I155" s="46" t="s">
        <v>57</v>
      </c>
      <c r="J155" s="48"/>
      <c r="K155" s="47"/>
      <c r="L155" s="147"/>
      <c r="M155" s="147"/>
      <c r="N155" s="147"/>
      <c r="O155" s="147"/>
      <c r="P155" s="147"/>
      <c r="Q155" s="147"/>
      <c r="R155" s="147"/>
      <c r="S155" s="147"/>
      <c r="T155" s="147"/>
      <c r="U155" s="147"/>
      <c r="V155" s="147"/>
      <c r="W155" s="147"/>
      <c r="X155" s="147"/>
      <c r="Y155" s="147"/>
      <c r="Z155" s="147"/>
      <c r="AA155" s="147"/>
      <c r="AB155" s="147"/>
      <c r="AC155" s="147"/>
      <c r="AD155" s="147"/>
      <c r="AE155" s="147"/>
      <c r="AF155" s="147"/>
      <c r="AG155" s="147"/>
      <c r="AH155"/>
      <c r="AI155"/>
      <c r="AJ155"/>
      <c r="AK155"/>
      <c r="AL155"/>
      <c r="AM155"/>
      <c r="AN155"/>
      <c r="AO155"/>
      <c r="AP155"/>
      <c r="AQ155"/>
      <c r="AR155"/>
      <c r="AS155"/>
      <c r="AT155"/>
      <c r="AU155"/>
      <c r="AV155"/>
      <c r="AW155"/>
      <c r="AX155"/>
      <c r="AY155"/>
      <c r="AZ155"/>
      <c r="BA155"/>
      <c r="BB155"/>
      <c r="BC155"/>
      <c r="BD155"/>
      <c r="BE155"/>
      <c r="BF155"/>
      <c r="BG155"/>
      <c r="BH155"/>
      <c r="BI155"/>
      <c r="BJ155"/>
      <c r="BK155"/>
      <c r="BL155"/>
      <c r="BM155"/>
      <c r="BN155"/>
      <c r="BO155"/>
      <c r="BP155"/>
      <c r="BQ155"/>
      <c r="BR155"/>
      <c r="BS155"/>
      <c r="BT155"/>
      <c r="BU155"/>
      <c r="BV155"/>
      <c r="BW155"/>
      <c r="BX155"/>
      <c r="BY155"/>
      <c r="BZ155"/>
      <c r="CA155"/>
      <c r="CB155"/>
      <c r="CC155"/>
      <c r="CD155"/>
      <c r="CE155"/>
      <c r="CF155"/>
      <c r="CG155"/>
      <c r="CH155"/>
      <c r="CI155"/>
      <c r="CJ155"/>
      <c r="CK155"/>
      <c r="CL155"/>
      <c r="CM155"/>
      <c r="CN155"/>
      <c r="CO155"/>
      <c r="CP155"/>
      <c r="CQ155"/>
      <c r="CR155"/>
      <c r="CS155"/>
      <c r="CT155"/>
      <c r="CU155"/>
      <c r="CV155"/>
      <c r="CW155"/>
      <c r="CX155"/>
      <c r="CY155"/>
      <c r="CZ155"/>
      <c r="DA155"/>
      <c r="DB155"/>
      <c r="DC155"/>
      <c r="DD155"/>
      <c r="DE155"/>
      <c r="DF155"/>
      <c r="DG155"/>
      <c r="DH155"/>
      <c r="DI155"/>
      <c r="DJ155"/>
      <c r="DK155"/>
      <c r="DL155"/>
      <c r="DM155"/>
      <c r="DN155"/>
      <c r="DO155"/>
      <c r="DP155"/>
      <c r="DQ155"/>
      <c r="DR155"/>
      <c r="DS155"/>
      <c r="DT155"/>
      <c r="DU155"/>
      <c r="DV155"/>
      <c r="DW155"/>
      <c r="DX155"/>
      <c r="DY155"/>
      <c r="DZ155"/>
      <c r="EA155"/>
      <c r="EB155"/>
      <c r="EC155"/>
    </row>
    <row r="156" spans="1:133" s="46" customFormat="1">
      <c r="A156" s="46" t="s">
        <v>319</v>
      </c>
      <c r="B156" s="46" t="s">
        <v>146</v>
      </c>
      <c r="C156" s="46">
        <v>32</v>
      </c>
      <c r="D156" s="46" t="s">
        <v>105</v>
      </c>
      <c r="E156" s="48">
        <v>0</v>
      </c>
      <c r="F156" s="48">
        <v>2852.8</v>
      </c>
      <c r="G156" s="48">
        <f t="shared" si="4"/>
        <v>2852.8</v>
      </c>
      <c r="H156" s="46" t="s">
        <v>32</v>
      </c>
      <c r="I156" s="46" t="s">
        <v>57</v>
      </c>
      <c r="J156" s="48"/>
      <c r="K156" s="47"/>
      <c r="L156" s="147"/>
      <c r="M156" s="147"/>
      <c r="N156" s="147"/>
      <c r="O156" s="147"/>
      <c r="P156" s="147"/>
      <c r="Q156" s="147"/>
      <c r="R156" s="147"/>
      <c r="S156" s="147"/>
      <c r="T156" s="147"/>
      <c r="U156" s="147"/>
      <c r="V156" s="147"/>
      <c r="W156" s="147"/>
      <c r="X156" s="147"/>
      <c r="Y156" s="147"/>
      <c r="Z156" s="147"/>
      <c r="AA156" s="147"/>
      <c r="AB156" s="147"/>
      <c r="AC156" s="147"/>
      <c r="AD156" s="147"/>
      <c r="AE156" s="147"/>
      <c r="AF156" s="147"/>
      <c r="AG156" s="147"/>
      <c r="AH156"/>
      <c r="AI156"/>
      <c r="AJ156"/>
      <c r="AK156"/>
      <c r="AL156"/>
      <c r="AM156"/>
      <c r="AN156"/>
      <c r="AO156"/>
      <c r="AP156"/>
      <c r="AQ156"/>
      <c r="AR156"/>
      <c r="AS156"/>
      <c r="AT156"/>
      <c r="AU156"/>
      <c r="AV156"/>
      <c r="AW156"/>
      <c r="AX156"/>
      <c r="AY156"/>
      <c r="AZ156"/>
      <c r="BA156"/>
      <c r="BB156"/>
      <c r="BC156"/>
      <c r="BD156"/>
      <c r="BE156"/>
      <c r="BF156"/>
      <c r="BG156"/>
      <c r="BH156"/>
      <c r="BI156"/>
      <c r="BJ156"/>
      <c r="BK156"/>
      <c r="BL156"/>
      <c r="BM156"/>
      <c r="BN156"/>
      <c r="BO156"/>
      <c r="BP156"/>
      <c r="BQ156"/>
      <c r="BR156"/>
      <c r="BS156"/>
      <c r="BT156"/>
      <c r="BU156"/>
      <c r="BV156"/>
      <c r="BW156"/>
      <c r="BX156"/>
      <c r="BY156"/>
      <c r="BZ156"/>
      <c r="CA156"/>
      <c r="CB156"/>
      <c r="CC156"/>
      <c r="CD156"/>
      <c r="CE156"/>
      <c r="CF156"/>
      <c r="CG156"/>
      <c r="CH156"/>
      <c r="CI156"/>
      <c r="CJ156"/>
      <c r="CK156"/>
      <c r="CL156"/>
      <c r="CM156"/>
      <c r="CN156"/>
      <c r="CO156"/>
      <c r="CP156"/>
      <c r="CQ156"/>
      <c r="CR156"/>
      <c r="CS156"/>
      <c r="CT156"/>
      <c r="CU156"/>
      <c r="CV156"/>
      <c r="CW156"/>
      <c r="CX156"/>
      <c r="CY156"/>
      <c r="CZ156"/>
      <c r="DA156"/>
      <c r="DB156"/>
      <c r="DC156"/>
      <c r="DD156"/>
      <c r="DE156"/>
      <c r="DF156"/>
      <c r="DG156"/>
      <c r="DH156"/>
      <c r="DI156"/>
      <c r="DJ156"/>
      <c r="DK156"/>
      <c r="DL156"/>
      <c r="DM156"/>
      <c r="DN156"/>
      <c r="DO156"/>
      <c r="DP156"/>
      <c r="DQ156"/>
      <c r="DR156"/>
      <c r="DS156"/>
      <c r="DT156"/>
      <c r="DU156"/>
      <c r="DV156"/>
      <c r="DW156"/>
      <c r="DX156"/>
      <c r="DY156"/>
      <c r="DZ156"/>
      <c r="EA156"/>
      <c r="EB156"/>
      <c r="EC156"/>
    </row>
    <row r="157" spans="1:133" s="46" customFormat="1">
      <c r="A157" s="46" t="s">
        <v>319</v>
      </c>
      <c r="B157" s="46" t="s">
        <v>146</v>
      </c>
      <c r="C157" s="46">
        <v>32</v>
      </c>
      <c r="D157" s="46" t="s">
        <v>106</v>
      </c>
      <c r="E157" s="48">
        <v>0</v>
      </c>
      <c r="F157" s="48">
        <v>2580.8000000000002</v>
      </c>
      <c r="G157" s="48">
        <f t="shared" si="4"/>
        <v>2580.8000000000002</v>
      </c>
      <c r="H157" s="46" t="s">
        <v>32</v>
      </c>
      <c r="I157" s="46" t="s">
        <v>57</v>
      </c>
      <c r="J157" s="48"/>
      <c r="K157" s="47"/>
      <c r="L157" s="147"/>
      <c r="M157" s="147"/>
      <c r="N157" s="147"/>
      <c r="O157" s="147"/>
      <c r="P157" s="147"/>
      <c r="Q157" s="147"/>
      <c r="R157" s="147"/>
      <c r="S157" s="147"/>
      <c r="T157" s="147"/>
      <c r="U157" s="147"/>
      <c r="V157" s="147"/>
      <c r="W157" s="147"/>
      <c r="X157" s="147"/>
      <c r="Y157" s="147"/>
      <c r="Z157" s="147"/>
      <c r="AA157" s="147"/>
      <c r="AB157" s="147"/>
      <c r="AC157" s="147"/>
      <c r="AD157" s="147"/>
      <c r="AE157" s="147"/>
      <c r="AF157" s="147"/>
      <c r="AG157" s="147"/>
      <c r="AH157"/>
      <c r="AI157"/>
      <c r="AJ157"/>
      <c r="AK157"/>
      <c r="AL157"/>
      <c r="AM157"/>
      <c r="AN157"/>
      <c r="AO157"/>
      <c r="AP157"/>
      <c r="AQ157"/>
      <c r="AR157"/>
      <c r="AS157"/>
      <c r="AT157"/>
      <c r="AU157"/>
      <c r="AV157"/>
      <c r="AW157"/>
      <c r="AX157"/>
      <c r="AY157"/>
      <c r="AZ157"/>
      <c r="BA157"/>
      <c r="BB157"/>
      <c r="BC157"/>
      <c r="BD157"/>
      <c r="BE157"/>
      <c r="BF157"/>
      <c r="BG157"/>
      <c r="BH157"/>
      <c r="BI157"/>
      <c r="BJ157"/>
      <c r="BK157"/>
      <c r="BL157"/>
      <c r="BM157"/>
      <c r="BN157"/>
      <c r="BO157"/>
      <c r="BP157"/>
      <c r="BQ157"/>
      <c r="BR157"/>
      <c r="BS157"/>
      <c r="BT157"/>
      <c r="BU157"/>
      <c r="BV157"/>
      <c r="BW157"/>
      <c r="BX157"/>
      <c r="BY157"/>
      <c r="BZ157"/>
      <c r="CA157"/>
      <c r="CB157"/>
      <c r="CC157"/>
      <c r="CD157"/>
      <c r="CE157"/>
      <c r="CF157"/>
      <c r="CG157"/>
      <c r="CH157"/>
      <c r="CI157"/>
      <c r="CJ157"/>
      <c r="CK157"/>
      <c r="CL157"/>
      <c r="CM157"/>
      <c r="CN157"/>
      <c r="CO157"/>
      <c r="CP157"/>
      <c r="CQ157"/>
      <c r="CR157"/>
      <c r="CS157"/>
      <c r="CT157"/>
      <c r="CU157"/>
      <c r="CV157"/>
      <c r="CW157"/>
      <c r="CX157"/>
      <c r="CY157"/>
      <c r="CZ157"/>
      <c r="DA157"/>
      <c r="DB157"/>
      <c r="DC157"/>
      <c r="DD157"/>
      <c r="DE157"/>
      <c r="DF157"/>
      <c r="DG157"/>
      <c r="DH157"/>
      <c r="DI157"/>
      <c r="DJ157"/>
      <c r="DK157"/>
      <c r="DL157"/>
      <c r="DM157"/>
      <c r="DN157"/>
      <c r="DO157"/>
      <c r="DP157"/>
      <c r="DQ157"/>
      <c r="DR157"/>
      <c r="DS157"/>
      <c r="DT157"/>
      <c r="DU157"/>
      <c r="DV157"/>
      <c r="DW157"/>
      <c r="DX157"/>
      <c r="DY157"/>
      <c r="DZ157"/>
      <c r="EA157"/>
      <c r="EB157"/>
      <c r="EC157"/>
    </row>
    <row r="158" spans="1:133" s="46" customFormat="1">
      <c r="A158" s="46" t="s">
        <v>319</v>
      </c>
      <c r="B158" s="46" t="s">
        <v>139</v>
      </c>
      <c r="C158" s="46">
        <v>20</v>
      </c>
      <c r="D158" s="46" t="s">
        <v>105</v>
      </c>
      <c r="E158" s="48">
        <v>0</v>
      </c>
      <c r="F158" s="48">
        <v>1783</v>
      </c>
      <c r="G158" s="48">
        <f t="shared" si="4"/>
        <v>1783</v>
      </c>
      <c r="H158" s="46" t="s">
        <v>32</v>
      </c>
      <c r="I158" s="46" t="s">
        <v>57</v>
      </c>
      <c r="J158" s="48"/>
      <c r="K158" s="47"/>
      <c r="L158" s="147"/>
      <c r="M158" s="147"/>
      <c r="N158" s="147"/>
      <c r="O158" s="147"/>
      <c r="P158" s="147"/>
      <c r="Q158" s="147"/>
      <c r="R158" s="147"/>
      <c r="S158" s="147"/>
      <c r="T158" s="147"/>
      <c r="U158" s="147"/>
      <c r="V158" s="147"/>
      <c r="W158" s="147"/>
      <c r="X158" s="147"/>
      <c r="Y158" s="147"/>
      <c r="Z158" s="147"/>
      <c r="AA158" s="147"/>
      <c r="AB158" s="147"/>
      <c r="AC158" s="147"/>
      <c r="AD158" s="147"/>
      <c r="AE158" s="147"/>
      <c r="AF158" s="147"/>
      <c r="AG158" s="147"/>
      <c r="AH158"/>
      <c r="AI158"/>
      <c r="AJ158"/>
      <c r="AK158"/>
      <c r="AL158"/>
      <c r="AM158"/>
      <c r="AN158"/>
      <c r="AO158"/>
      <c r="AP158"/>
      <c r="AQ158"/>
      <c r="AR158"/>
      <c r="AS158"/>
      <c r="AT158"/>
      <c r="AU158"/>
      <c r="AV158"/>
      <c r="AW158"/>
      <c r="AX158"/>
      <c r="AY158"/>
      <c r="AZ158"/>
      <c r="BA158"/>
      <c r="BB158"/>
      <c r="BC158"/>
      <c r="BD158"/>
      <c r="BE158"/>
      <c r="BF158"/>
      <c r="BG158"/>
      <c r="BH158"/>
      <c r="BI158"/>
      <c r="BJ158"/>
      <c r="BK158"/>
      <c r="BL158"/>
      <c r="BM158"/>
      <c r="BN158"/>
      <c r="BO158"/>
      <c r="BP158"/>
      <c r="BQ158"/>
      <c r="BR158"/>
      <c r="BS158"/>
      <c r="BT158"/>
      <c r="BU158"/>
      <c r="BV158"/>
      <c r="BW158"/>
      <c r="BX158"/>
      <c r="BY158"/>
      <c r="BZ158"/>
      <c r="CA158"/>
      <c r="CB158"/>
      <c r="CC158"/>
      <c r="CD158"/>
      <c r="CE158"/>
      <c r="CF158"/>
      <c r="CG158"/>
      <c r="CH158"/>
      <c r="CI158"/>
      <c r="CJ158"/>
      <c r="CK158"/>
      <c r="CL158"/>
      <c r="CM158"/>
      <c r="CN158"/>
      <c r="CO158"/>
      <c r="CP158"/>
      <c r="CQ158"/>
      <c r="CR158"/>
      <c r="CS158"/>
      <c r="CT158"/>
      <c r="CU158"/>
      <c r="CV158"/>
      <c r="CW158"/>
      <c r="CX158"/>
      <c r="CY158"/>
      <c r="CZ158"/>
      <c r="DA158"/>
      <c r="DB158"/>
      <c r="DC158"/>
      <c r="DD158"/>
      <c r="DE158"/>
      <c r="DF158"/>
      <c r="DG158"/>
      <c r="DH158"/>
      <c r="DI158"/>
      <c r="DJ158"/>
      <c r="DK158"/>
      <c r="DL158"/>
      <c r="DM158"/>
      <c r="DN158"/>
      <c r="DO158"/>
      <c r="DP158"/>
      <c r="DQ158"/>
      <c r="DR158"/>
      <c r="DS158"/>
      <c r="DT158"/>
      <c r="DU158"/>
      <c r="DV158"/>
      <c r="DW158"/>
      <c r="DX158"/>
      <c r="DY158"/>
      <c r="DZ158"/>
      <c r="EA158"/>
      <c r="EB158"/>
      <c r="EC158"/>
    </row>
    <row r="159" spans="1:133" s="46" customFormat="1">
      <c r="A159" s="46" t="s">
        <v>319</v>
      </c>
      <c r="B159" s="46" t="s">
        <v>139</v>
      </c>
      <c r="C159" s="46">
        <v>64</v>
      </c>
      <c r="D159" s="46" t="s">
        <v>106</v>
      </c>
      <c r="E159" s="48">
        <v>0</v>
      </c>
      <c r="F159" s="48">
        <v>5161.6000000000004</v>
      </c>
      <c r="G159" s="48">
        <f t="shared" si="4"/>
        <v>5161.6000000000004</v>
      </c>
      <c r="H159" s="46" t="s">
        <v>32</v>
      </c>
      <c r="I159" s="46" t="s">
        <v>57</v>
      </c>
      <c r="J159" s="48"/>
      <c r="K159" s="47"/>
      <c r="L159" s="147"/>
      <c r="M159" s="147"/>
      <c r="N159" s="147"/>
      <c r="O159" s="147"/>
      <c r="P159" s="147"/>
      <c r="Q159" s="147"/>
      <c r="R159" s="147"/>
      <c r="S159" s="147"/>
      <c r="T159" s="147"/>
      <c r="U159" s="147"/>
      <c r="V159" s="147"/>
      <c r="W159" s="147"/>
      <c r="X159" s="147"/>
      <c r="Y159" s="147"/>
      <c r="Z159" s="147"/>
      <c r="AA159" s="147"/>
      <c r="AB159" s="147"/>
      <c r="AC159" s="147"/>
      <c r="AD159" s="147"/>
      <c r="AE159" s="147"/>
      <c r="AF159" s="147"/>
      <c r="AG159" s="147"/>
      <c r="AH159"/>
      <c r="AI159"/>
      <c r="AJ159"/>
      <c r="AK159"/>
      <c r="AL159"/>
      <c r="AM159"/>
      <c r="AN159"/>
      <c r="AO159"/>
      <c r="AP159"/>
      <c r="AQ159"/>
      <c r="AR159"/>
      <c r="AS159"/>
      <c r="AT159"/>
      <c r="AU159"/>
      <c r="AV159"/>
      <c r="AW159"/>
      <c r="AX159"/>
      <c r="AY159"/>
      <c r="AZ159"/>
      <c r="BA159"/>
      <c r="BB159"/>
      <c r="BC159"/>
      <c r="BD159"/>
      <c r="BE159"/>
      <c r="BF159"/>
      <c r="BG159"/>
      <c r="BH159"/>
      <c r="BI159"/>
      <c r="BJ159"/>
      <c r="BK159"/>
      <c r="BL159"/>
      <c r="BM159"/>
      <c r="BN159"/>
      <c r="BO159"/>
      <c r="BP159"/>
      <c r="BQ159"/>
      <c r="BR159"/>
      <c r="BS159"/>
      <c r="BT159"/>
      <c r="BU159"/>
      <c r="BV159"/>
      <c r="BW159"/>
      <c r="BX159"/>
      <c r="BY159"/>
      <c r="BZ159"/>
      <c r="CA159"/>
      <c r="CB159"/>
      <c r="CC159"/>
      <c r="CD159"/>
      <c r="CE159"/>
      <c r="CF159"/>
      <c r="CG159"/>
      <c r="CH159"/>
      <c r="CI159"/>
      <c r="CJ159"/>
      <c r="CK159"/>
      <c r="CL159"/>
      <c r="CM159"/>
      <c r="CN159"/>
      <c r="CO159"/>
      <c r="CP159"/>
      <c r="CQ159"/>
      <c r="CR159"/>
      <c r="CS159"/>
      <c r="CT159"/>
      <c r="CU159"/>
      <c r="CV159"/>
      <c r="CW159"/>
      <c r="CX159"/>
      <c r="CY159"/>
      <c r="CZ159"/>
      <c r="DA159"/>
      <c r="DB159"/>
      <c r="DC159"/>
      <c r="DD159"/>
      <c r="DE159"/>
      <c r="DF159"/>
      <c r="DG159"/>
      <c r="DH159"/>
      <c r="DI159"/>
      <c r="DJ159"/>
      <c r="DK159"/>
      <c r="DL159"/>
      <c r="DM159"/>
      <c r="DN159"/>
      <c r="DO159"/>
      <c r="DP159"/>
      <c r="DQ159"/>
      <c r="DR159"/>
      <c r="DS159"/>
      <c r="DT159"/>
      <c r="DU159"/>
      <c r="DV159"/>
      <c r="DW159"/>
      <c r="DX159"/>
      <c r="DY159"/>
      <c r="DZ159"/>
      <c r="EA159"/>
      <c r="EB159"/>
      <c r="EC159"/>
    </row>
    <row r="160" spans="1:133" s="46" customFormat="1">
      <c r="A160" s="46" t="s">
        <v>319</v>
      </c>
      <c r="B160" s="46" t="s">
        <v>140</v>
      </c>
      <c r="C160" s="46">
        <v>32</v>
      </c>
      <c r="D160" s="46" t="s">
        <v>105</v>
      </c>
      <c r="E160" s="48">
        <v>0</v>
      </c>
      <c r="F160" s="48">
        <v>2852.8</v>
      </c>
      <c r="G160" s="48">
        <f t="shared" si="4"/>
        <v>2852.8</v>
      </c>
      <c r="H160" s="46" t="s">
        <v>32</v>
      </c>
      <c r="I160" s="46" t="s">
        <v>57</v>
      </c>
      <c r="J160" s="48"/>
      <c r="K160" s="47"/>
      <c r="L160" s="147"/>
      <c r="M160" s="147"/>
      <c r="N160" s="147"/>
      <c r="O160" s="147"/>
      <c r="P160" s="147"/>
      <c r="Q160" s="147"/>
      <c r="R160" s="147"/>
      <c r="S160" s="147"/>
      <c r="T160" s="147"/>
      <c r="U160" s="147"/>
      <c r="V160" s="147"/>
      <c r="W160" s="147"/>
      <c r="X160" s="147"/>
      <c r="Y160" s="147"/>
      <c r="Z160" s="147"/>
      <c r="AA160" s="147"/>
      <c r="AB160" s="147"/>
      <c r="AC160" s="147"/>
      <c r="AD160" s="147"/>
      <c r="AE160" s="147"/>
      <c r="AF160" s="147"/>
      <c r="AG160" s="147"/>
      <c r="AH160"/>
      <c r="AI160"/>
      <c r="AJ160"/>
      <c r="AK160"/>
      <c r="AL160"/>
      <c r="AM160"/>
      <c r="AN160"/>
      <c r="AO160"/>
      <c r="AP160"/>
      <c r="AQ160"/>
      <c r="AR160"/>
      <c r="AS160"/>
      <c r="AT160"/>
      <c r="AU160"/>
      <c r="AV160"/>
      <c r="AW160"/>
      <c r="AX160"/>
      <c r="AY160"/>
      <c r="AZ160"/>
      <c r="BA160"/>
      <c r="BB160"/>
      <c r="BC160"/>
      <c r="BD160"/>
      <c r="BE160"/>
      <c r="BF160"/>
      <c r="BG160"/>
      <c r="BH160"/>
      <c r="BI160"/>
      <c r="BJ160"/>
      <c r="BK160"/>
      <c r="BL160"/>
      <c r="BM160"/>
      <c r="BN160"/>
      <c r="BO160"/>
      <c r="BP160"/>
      <c r="BQ160"/>
      <c r="BR160"/>
      <c r="BS160"/>
      <c r="BT160"/>
      <c r="BU160"/>
      <c r="BV160"/>
      <c r="BW160"/>
      <c r="BX160"/>
      <c r="BY160"/>
      <c r="BZ160"/>
      <c r="CA160"/>
      <c r="CB160"/>
      <c r="CC160"/>
      <c r="CD160"/>
      <c r="CE160"/>
      <c r="CF160"/>
      <c r="CG160"/>
      <c r="CH160"/>
      <c r="CI160"/>
      <c r="CJ160"/>
      <c r="CK160"/>
      <c r="CL160"/>
      <c r="CM160"/>
      <c r="CN160"/>
      <c r="CO160"/>
      <c r="CP160"/>
      <c r="CQ160"/>
      <c r="CR160"/>
      <c r="CS160"/>
      <c r="CT160"/>
      <c r="CU160"/>
      <c r="CV160"/>
      <c r="CW160"/>
      <c r="CX160"/>
      <c r="CY160"/>
      <c r="CZ160"/>
      <c r="DA160"/>
      <c r="DB160"/>
      <c r="DC160"/>
      <c r="DD160"/>
      <c r="DE160"/>
      <c r="DF160"/>
      <c r="DG160"/>
      <c r="DH160"/>
      <c r="DI160"/>
      <c r="DJ160"/>
      <c r="DK160"/>
      <c r="DL160"/>
      <c r="DM160"/>
      <c r="DN160"/>
      <c r="DO160"/>
      <c r="DP160"/>
      <c r="DQ160"/>
      <c r="DR160"/>
      <c r="DS160"/>
      <c r="DT160"/>
      <c r="DU160"/>
      <c r="DV160"/>
      <c r="DW160"/>
      <c r="DX160"/>
      <c r="DY160"/>
      <c r="DZ160"/>
      <c r="EA160"/>
      <c r="EB160"/>
      <c r="EC160"/>
    </row>
    <row r="161" spans="1:133" s="46" customFormat="1">
      <c r="A161" s="46" t="s">
        <v>319</v>
      </c>
      <c r="B161" s="46" t="s">
        <v>140</v>
      </c>
      <c r="C161" s="46">
        <v>32</v>
      </c>
      <c r="D161" s="46" t="s">
        <v>106</v>
      </c>
      <c r="E161" s="48">
        <v>0</v>
      </c>
      <c r="F161" s="48">
        <v>2580.8000000000002</v>
      </c>
      <c r="G161" s="48">
        <f t="shared" si="4"/>
        <v>2580.8000000000002</v>
      </c>
      <c r="H161" s="46" t="s">
        <v>32</v>
      </c>
      <c r="I161" s="46" t="s">
        <v>57</v>
      </c>
      <c r="J161" s="48"/>
      <c r="K161" s="47"/>
      <c r="L161" s="147"/>
      <c r="M161" s="147"/>
      <c r="N161" s="147"/>
      <c r="O161" s="147"/>
      <c r="P161" s="147"/>
      <c r="Q161" s="147"/>
      <c r="R161" s="147"/>
      <c r="S161" s="147"/>
      <c r="T161" s="147"/>
      <c r="U161" s="147"/>
      <c r="V161" s="147"/>
      <c r="W161" s="147"/>
      <c r="X161" s="147"/>
      <c r="Y161" s="147"/>
      <c r="Z161" s="147"/>
      <c r="AA161" s="147"/>
      <c r="AB161" s="147"/>
      <c r="AC161" s="147"/>
      <c r="AD161" s="147"/>
      <c r="AE161" s="147"/>
      <c r="AF161" s="147"/>
      <c r="AG161" s="147"/>
      <c r="AH161"/>
      <c r="AI161"/>
      <c r="AJ161"/>
      <c r="AK161"/>
      <c r="AL161"/>
      <c r="AM161"/>
      <c r="AN161"/>
      <c r="AO161"/>
      <c r="AP161"/>
      <c r="AQ161"/>
      <c r="AR161"/>
      <c r="AS161"/>
      <c r="AT161"/>
      <c r="AU161"/>
      <c r="AV161"/>
      <c r="AW161"/>
      <c r="AX161"/>
      <c r="AY161"/>
      <c r="AZ161"/>
      <c r="BA161"/>
      <c r="BB161"/>
      <c r="BC161"/>
      <c r="BD161"/>
      <c r="BE161"/>
      <c r="BF161"/>
      <c r="BG161"/>
      <c r="BH161"/>
      <c r="BI161"/>
      <c r="BJ161"/>
      <c r="BK161"/>
      <c r="BL161"/>
      <c r="BM161"/>
      <c r="BN161"/>
      <c r="BO161"/>
      <c r="BP161"/>
      <c r="BQ161"/>
      <c r="BR161"/>
      <c r="BS161"/>
      <c r="BT161"/>
      <c r="BU161"/>
      <c r="BV161"/>
      <c r="BW161"/>
      <c r="BX161"/>
      <c r="BY161"/>
      <c r="BZ161"/>
      <c r="CA161"/>
      <c r="CB161"/>
      <c r="CC161"/>
      <c r="CD161"/>
      <c r="CE161"/>
      <c r="CF161"/>
      <c r="CG161"/>
      <c r="CH161"/>
      <c r="CI161"/>
      <c r="CJ161"/>
      <c r="CK161"/>
      <c r="CL161"/>
      <c r="CM161"/>
      <c r="CN161"/>
      <c r="CO161"/>
      <c r="CP161"/>
      <c r="CQ161"/>
      <c r="CR161"/>
      <c r="CS161"/>
      <c r="CT161"/>
      <c r="CU161"/>
      <c r="CV161"/>
      <c r="CW161"/>
      <c r="CX161"/>
      <c r="CY161"/>
      <c r="CZ161"/>
      <c r="DA161"/>
      <c r="DB161"/>
      <c r="DC161"/>
      <c r="DD161"/>
      <c r="DE161"/>
      <c r="DF161"/>
      <c r="DG161"/>
      <c r="DH161"/>
      <c r="DI161"/>
      <c r="DJ161"/>
      <c r="DK161"/>
      <c r="DL161"/>
      <c r="DM161"/>
      <c r="DN161"/>
      <c r="DO161"/>
      <c r="DP161"/>
      <c r="DQ161"/>
      <c r="DR161"/>
      <c r="DS161"/>
      <c r="DT161"/>
      <c r="DU161"/>
      <c r="DV161"/>
      <c r="DW161"/>
      <c r="DX161"/>
      <c r="DY161"/>
      <c r="DZ161"/>
      <c r="EA161"/>
      <c r="EB161"/>
      <c r="EC161"/>
    </row>
    <row r="162" spans="1:133" s="54" customFormat="1">
      <c r="A162" s="165" t="s">
        <v>320</v>
      </c>
      <c r="B162" s="165" t="s">
        <v>157</v>
      </c>
      <c r="C162" s="165">
        <f>SUM(C163:C168)</f>
        <v>504</v>
      </c>
      <c r="E162" s="56"/>
      <c r="F162" s="56"/>
      <c r="G162" s="56"/>
      <c r="J162" s="56">
        <f>SUM(G163:G168)</f>
        <v>44823.599999999991</v>
      </c>
      <c r="K162" s="55"/>
      <c r="L162" s="147"/>
      <c r="M162" s="147"/>
      <c r="N162" s="147"/>
      <c r="O162" s="147"/>
      <c r="P162" s="147"/>
      <c r="Q162" s="147"/>
      <c r="R162" s="147"/>
      <c r="S162" s="147"/>
      <c r="T162" s="147"/>
      <c r="U162" s="147"/>
      <c r="V162" s="147"/>
      <c r="W162" s="147"/>
      <c r="X162" s="147"/>
      <c r="Y162" s="147"/>
      <c r="Z162" s="147"/>
      <c r="AA162" s="147"/>
      <c r="AB162" s="147"/>
      <c r="AC162" s="147"/>
      <c r="AD162" s="147"/>
      <c r="AE162" s="147"/>
      <c r="AF162" s="147"/>
      <c r="AG162" s="147"/>
      <c r="AH162"/>
      <c r="AI162"/>
      <c r="AJ162"/>
      <c r="AK162"/>
      <c r="AL162"/>
      <c r="AM162"/>
      <c r="AN162"/>
      <c r="AO162"/>
      <c r="AP162"/>
      <c r="AQ162"/>
      <c r="AR162"/>
      <c r="AS162"/>
      <c r="AT162"/>
      <c r="AU162"/>
      <c r="AV162"/>
      <c r="AW162"/>
      <c r="AX162"/>
      <c r="AY162"/>
      <c r="AZ162"/>
      <c r="BA162"/>
      <c r="BB162"/>
      <c r="BC162"/>
      <c r="BD162"/>
      <c r="BE162"/>
      <c r="BF162"/>
      <c r="BG162"/>
      <c r="BH162"/>
      <c r="BI162"/>
      <c r="BJ162"/>
      <c r="BK162"/>
      <c r="BL162"/>
      <c r="BM162"/>
      <c r="BN162"/>
      <c r="BO162"/>
      <c r="BP162"/>
      <c r="BQ162"/>
      <c r="BR162"/>
      <c r="BS162"/>
      <c r="BT162"/>
      <c r="BU162"/>
      <c r="BV162"/>
      <c r="BW162"/>
      <c r="BX162"/>
      <c r="BY162"/>
      <c r="BZ162"/>
      <c r="CA162"/>
      <c r="CB162"/>
      <c r="CC162"/>
      <c r="CD162"/>
      <c r="CE162"/>
      <c r="CF162"/>
      <c r="CG162"/>
      <c r="CH162"/>
      <c r="CI162"/>
      <c r="CJ162"/>
      <c r="CK162"/>
      <c r="CL162"/>
      <c r="CM162"/>
      <c r="CN162"/>
      <c r="CO162"/>
      <c r="CP162"/>
      <c r="CQ162"/>
      <c r="CR162"/>
      <c r="CS162"/>
      <c r="CT162"/>
      <c r="CU162"/>
      <c r="CV162"/>
      <c r="CW162"/>
      <c r="CX162"/>
      <c r="CY162"/>
      <c r="CZ162"/>
      <c r="DA162"/>
      <c r="DB162"/>
      <c r="DC162"/>
      <c r="DD162"/>
      <c r="DE162"/>
      <c r="DF162"/>
      <c r="DG162"/>
      <c r="DH162"/>
      <c r="DI162"/>
      <c r="DJ162"/>
      <c r="DK162"/>
      <c r="DL162"/>
      <c r="DM162"/>
      <c r="DN162"/>
      <c r="DO162"/>
      <c r="DP162"/>
      <c r="DQ162"/>
      <c r="DR162"/>
      <c r="DS162"/>
      <c r="DT162"/>
      <c r="DU162"/>
      <c r="DV162"/>
      <c r="DW162"/>
      <c r="DX162"/>
      <c r="DY162"/>
      <c r="DZ162"/>
      <c r="EA162"/>
      <c r="EB162"/>
      <c r="EC162"/>
    </row>
    <row r="163" spans="1:133" s="46" customFormat="1">
      <c r="A163" s="46" t="s">
        <v>320</v>
      </c>
      <c r="B163" s="46" t="s">
        <v>273</v>
      </c>
      <c r="C163" s="46">
        <v>120</v>
      </c>
      <c r="D163" s="46" t="s">
        <v>105</v>
      </c>
      <c r="E163" s="48">
        <v>0</v>
      </c>
      <c r="F163" s="48">
        <v>10698</v>
      </c>
      <c r="G163" s="48">
        <f t="shared" si="4"/>
        <v>10698</v>
      </c>
      <c r="H163" s="46" t="s">
        <v>32</v>
      </c>
      <c r="I163" s="46" t="s">
        <v>57</v>
      </c>
      <c r="J163" s="48"/>
      <c r="K163" s="47"/>
      <c r="L163" s="147"/>
      <c r="M163" s="147"/>
      <c r="N163" s="147"/>
      <c r="O163" s="147"/>
      <c r="P163" s="147"/>
      <c r="Q163" s="147"/>
      <c r="R163" s="147"/>
      <c r="S163" s="147"/>
      <c r="T163" s="147"/>
      <c r="U163" s="147"/>
      <c r="V163" s="147"/>
      <c r="W163" s="147"/>
      <c r="X163" s="147"/>
      <c r="Y163" s="147"/>
      <c r="Z163" s="147"/>
      <c r="AA163" s="147"/>
      <c r="AB163" s="147"/>
      <c r="AC163" s="147"/>
      <c r="AD163" s="147"/>
      <c r="AE163" s="147"/>
      <c r="AF163" s="147"/>
      <c r="AG163" s="147"/>
      <c r="AH163"/>
      <c r="AI163"/>
      <c r="AJ163"/>
      <c r="AK163"/>
      <c r="AL163"/>
      <c r="AM163"/>
      <c r="AN163"/>
      <c r="AO163"/>
      <c r="AP163"/>
      <c r="AQ163"/>
      <c r="AR163"/>
      <c r="AS163"/>
      <c r="AT163"/>
      <c r="AU163"/>
      <c r="AV163"/>
      <c r="AW163"/>
      <c r="AX163"/>
      <c r="AY163"/>
      <c r="AZ163"/>
      <c r="BA163"/>
      <c r="BB163"/>
      <c r="BC163"/>
      <c r="BD163"/>
      <c r="BE163"/>
      <c r="BF163"/>
      <c r="BG163"/>
      <c r="BH163"/>
      <c r="BI163"/>
      <c r="BJ163"/>
      <c r="BK163"/>
      <c r="BL163"/>
      <c r="BM163"/>
      <c r="BN163"/>
      <c r="BO163"/>
      <c r="BP163"/>
      <c r="BQ163"/>
      <c r="BR163"/>
      <c r="BS163"/>
      <c r="BT163"/>
      <c r="BU163"/>
      <c r="BV163"/>
      <c r="BW163"/>
      <c r="BX163"/>
      <c r="BY163"/>
      <c r="BZ163"/>
      <c r="CA163"/>
      <c r="CB163"/>
      <c r="CC163"/>
      <c r="CD163"/>
      <c r="CE163"/>
      <c r="CF163"/>
      <c r="CG163"/>
      <c r="CH163"/>
      <c r="CI163"/>
      <c r="CJ163"/>
      <c r="CK163"/>
      <c r="CL163"/>
      <c r="CM163"/>
      <c r="CN163"/>
      <c r="CO163"/>
      <c r="CP163"/>
      <c r="CQ163"/>
      <c r="CR163"/>
      <c r="CS163"/>
      <c r="CT163"/>
      <c r="CU163"/>
      <c r="CV163"/>
      <c r="CW163"/>
      <c r="CX163"/>
      <c r="CY163"/>
      <c r="CZ163"/>
      <c r="DA163"/>
      <c r="DB163"/>
      <c r="DC163"/>
      <c r="DD163"/>
      <c r="DE163"/>
      <c r="DF163"/>
      <c r="DG163"/>
      <c r="DH163"/>
      <c r="DI163"/>
      <c r="DJ163"/>
      <c r="DK163"/>
      <c r="DL163"/>
      <c r="DM163"/>
      <c r="DN163"/>
      <c r="DO163"/>
      <c r="DP163"/>
      <c r="DQ163"/>
      <c r="DR163"/>
      <c r="DS163"/>
      <c r="DT163"/>
      <c r="DU163"/>
      <c r="DV163"/>
      <c r="DW163"/>
      <c r="DX163"/>
      <c r="DY163"/>
      <c r="DZ163"/>
      <c r="EA163"/>
      <c r="EB163"/>
      <c r="EC163"/>
    </row>
    <row r="164" spans="1:133" s="46" customFormat="1">
      <c r="A164" s="46" t="s">
        <v>320</v>
      </c>
      <c r="B164" s="46" t="s">
        <v>273</v>
      </c>
      <c r="C164" s="46">
        <v>120</v>
      </c>
      <c r="D164" s="46" t="s">
        <v>103</v>
      </c>
      <c r="E164" s="48">
        <v>0</v>
      </c>
      <c r="F164" s="48">
        <v>12426</v>
      </c>
      <c r="G164" s="48">
        <f t="shared" si="4"/>
        <v>12426</v>
      </c>
      <c r="H164" s="46" t="s">
        <v>32</v>
      </c>
      <c r="I164" s="46" t="s">
        <v>57</v>
      </c>
      <c r="J164" s="48"/>
      <c r="K164" s="47"/>
      <c r="L164" s="147"/>
      <c r="M164" s="147"/>
      <c r="N164" s="147"/>
      <c r="O164" s="147"/>
      <c r="P164" s="147"/>
      <c r="Q164" s="147"/>
      <c r="R164" s="147"/>
      <c r="S164" s="147"/>
      <c r="T164" s="147"/>
      <c r="U164" s="147"/>
      <c r="V164" s="147"/>
      <c r="W164" s="147"/>
      <c r="X164" s="147"/>
      <c r="Y164" s="147"/>
      <c r="Z164" s="147"/>
      <c r="AA164" s="147"/>
      <c r="AB164" s="147"/>
      <c r="AC164" s="147"/>
      <c r="AD164" s="147"/>
      <c r="AE164" s="147"/>
      <c r="AF164" s="147"/>
      <c r="AG164" s="147"/>
      <c r="AH164"/>
      <c r="AI164"/>
      <c r="AJ164"/>
      <c r="AK164"/>
      <c r="AL164"/>
      <c r="AM164"/>
      <c r="AN164"/>
      <c r="AO164"/>
      <c r="AP164"/>
      <c r="AQ164"/>
      <c r="AR164"/>
      <c r="AS164"/>
      <c r="AT164"/>
      <c r="AU164"/>
      <c r="AV164"/>
      <c r="AW164"/>
      <c r="AX164"/>
      <c r="AY164"/>
      <c r="AZ164"/>
      <c r="BA164"/>
      <c r="BB164"/>
      <c r="BC164"/>
      <c r="BD164"/>
      <c r="BE164"/>
      <c r="BF164"/>
      <c r="BG164"/>
      <c r="BH164"/>
      <c r="BI164"/>
      <c r="BJ164"/>
      <c r="BK164"/>
      <c r="BL164"/>
      <c r="BM164"/>
      <c r="BN164"/>
      <c r="BO164"/>
      <c r="BP164"/>
      <c r="BQ164"/>
      <c r="BR164"/>
      <c r="BS164"/>
      <c r="BT164"/>
      <c r="BU164"/>
      <c r="BV164"/>
      <c r="BW164"/>
      <c r="BX164"/>
      <c r="BY164"/>
      <c r="BZ164"/>
      <c r="CA164"/>
      <c r="CB164"/>
      <c r="CC164"/>
      <c r="CD164"/>
      <c r="CE164"/>
      <c r="CF164"/>
      <c r="CG164"/>
      <c r="CH164"/>
      <c r="CI164"/>
      <c r="CJ164"/>
      <c r="CK164"/>
      <c r="CL164"/>
      <c r="CM164"/>
      <c r="CN164"/>
      <c r="CO164"/>
      <c r="CP164"/>
      <c r="CQ164"/>
      <c r="CR164"/>
      <c r="CS164"/>
      <c r="CT164"/>
      <c r="CU164"/>
      <c r="CV164"/>
      <c r="CW164"/>
      <c r="CX164"/>
      <c r="CY164"/>
      <c r="CZ164"/>
      <c r="DA164"/>
      <c r="DB164"/>
      <c r="DC164"/>
      <c r="DD164"/>
      <c r="DE164"/>
      <c r="DF164"/>
      <c r="DG164"/>
      <c r="DH164"/>
      <c r="DI164"/>
      <c r="DJ164"/>
      <c r="DK164"/>
      <c r="DL164"/>
      <c r="DM164"/>
      <c r="DN164"/>
      <c r="DO164"/>
      <c r="DP164"/>
      <c r="DQ164"/>
      <c r="DR164"/>
      <c r="DS164"/>
      <c r="DT164"/>
      <c r="DU164"/>
      <c r="DV164"/>
      <c r="DW164"/>
      <c r="DX164"/>
      <c r="DY164"/>
      <c r="DZ164"/>
      <c r="EA164"/>
      <c r="EB164"/>
      <c r="EC164"/>
    </row>
    <row r="165" spans="1:133" s="46" customFormat="1">
      <c r="A165" s="46" t="s">
        <v>320</v>
      </c>
      <c r="B165" s="46" t="s">
        <v>274</v>
      </c>
      <c r="C165" s="46">
        <v>128</v>
      </c>
      <c r="D165" s="46" t="s">
        <v>106</v>
      </c>
      <c r="E165" s="48">
        <v>0</v>
      </c>
      <c r="F165" s="48">
        <v>10323.200000000001</v>
      </c>
      <c r="G165" s="48">
        <f t="shared" si="4"/>
        <v>10323.200000000001</v>
      </c>
      <c r="H165" s="46" t="s">
        <v>32</v>
      </c>
      <c r="I165" s="46" t="s">
        <v>57</v>
      </c>
      <c r="J165" s="48"/>
      <c r="K165" s="47"/>
      <c r="L165" s="147"/>
      <c r="M165" s="147"/>
      <c r="N165" s="147"/>
      <c r="O165" s="147"/>
      <c r="P165" s="147"/>
      <c r="Q165" s="147"/>
      <c r="R165" s="147"/>
      <c r="S165" s="147"/>
      <c r="T165" s="147"/>
      <c r="U165" s="147"/>
      <c r="V165" s="147"/>
      <c r="W165" s="147"/>
      <c r="X165" s="147"/>
      <c r="Y165" s="147"/>
      <c r="Z165" s="147"/>
      <c r="AA165" s="147"/>
      <c r="AB165" s="147"/>
      <c r="AC165" s="147"/>
      <c r="AD165" s="147"/>
      <c r="AE165" s="147"/>
      <c r="AF165" s="147"/>
      <c r="AG165" s="147"/>
      <c r="AH165"/>
      <c r="AI165"/>
      <c r="AJ165"/>
      <c r="AK165"/>
      <c r="AL165"/>
      <c r="AM165"/>
      <c r="AN165"/>
      <c r="AO165"/>
      <c r="AP165"/>
      <c r="AQ165"/>
      <c r="AR165"/>
      <c r="AS165"/>
      <c r="AT165"/>
      <c r="AU165"/>
      <c r="AV165"/>
      <c r="AW165"/>
      <c r="AX165"/>
      <c r="AY165"/>
      <c r="AZ165"/>
      <c r="BA165"/>
      <c r="BB165"/>
      <c r="BC165"/>
      <c r="BD165"/>
      <c r="BE165"/>
      <c r="BF165"/>
      <c r="BG165"/>
      <c r="BH165"/>
      <c r="BI165"/>
      <c r="BJ165"/>
      <c r="BK165"/>
      <c r="BL165"/>
      <c r="BM165"/>
      <c r="BN165"/>
      <c r="BO165"/>
      <c r="BP165"/>
      <c r="BQ165"/>
      <c r="BR165"/>
      <c r="BS165"/>
      <c r="BT165"/>
      <c r="BU165"/>
      <c r="BV165"/>
      <c r="BW165"/>
      <c r="BX165"/>
      <c r="BY165"/>
      <c r="BZ165"/>
      <c r="CA165"/>
      <c r="CB165"/>
      <c r="CC165"/>
      <c r="CD165"/>
      <c r="CE165"/>
      <c r="CF165"/>
      <c r="CG165"/>
      <c r="CH165"/>
      <c r="CI165"/>
      <c r="CJ165"/>
      <c r="CK165"/>
      <c r="CL165"/>
      <c r="CM165"/>
      <c r="CN165"/>
      <c r="CO165"/>
      <c r="CP165"/>
      <c r="CQ165"/>
      <c r="CR165"/>
      <c r="CS165"/>
      <c r="CT165"/>
      <c r="CU165"/>
      <c r="CV165"/>
      <c r="CW165"/>
      <c r="CX165"/>
      <c r="CY165"/>
      <c r="CZ165"/>
      <c r="DA165"/>
      <c r="DB165"/>
      <c r="DC165"/>
      <c r="DD165"/>
      <c r="DE165"/>
      <c r="DF165"/>
      <c r="DG165"/>
      <c r="DH165"/>
      <c r="DI165"/>
      <c r="DJ165"/>
      <c r="DK165"/>
      <c r="DL165"/>
      <c r="DM165"/>
      <c r="DN165"/>
      <c r="DO165"/>
      <c r="DP165"/>
      <c r="DQ165"/>
      <c r="DR165"/>
      <c r="DS165"/>
      <c r="DT165"/>
      <c r="DU165"/>
      <c r="DV165"/>
      <c r="DW165"/>
      <c r="DX165"/>
      <c r="DY165"/>
      <c r="DZ165"/>
      <c r="EA165"/>
      <c r="EB165"/>
      <c r="EC165"/>
    </row>
    <row r="166" spans="1:133" s="46" customFormat="1">
      <c r="A166" s="46" t="s">
        <v>320</v>
      </c>
      <c r="B166" s="46" t="s">
        <v>275</v>
      </c>
      <c r="C166" s="46">
        <v>40</v>
      </c>
      <c r="D166" s="46" t="s">
        <v>106</v>
      </c>
      <c r="E166" s="48">
        <v>0</v>
      </c>
      <c r="F166" s="48">
        <v>3226</v>
      </c>
      <c r="G166" s="48">
        <f t="shared" si="4"/>
        <v>3226</v>
      </c>
      <c r="H166" s="46" t="s">
        <v>32</v>
      </c>
      <c r="I166" s="46" t="s">
        <v>57</v>
      </c>
      <c r="J166" s="48"/>
      <c r="K166" s="47"/>
      <c r="L166" s="147"/>
      <c r="M166" s="147"/>
      <c r="N166" s="147"/>
      <c r="O166" s="147"/>
      <c r="P166" s="147"/>
      <c r="Q166" s="147"/>
      <c r="R166" s="147"/>
      <c r="S166" s="147"/>
      <c r="T166" s="147"/>
      <c r="U166" s="147"/>
      <c r="V166" s="147"/>
      <c r="W166" s="147"/>
      <c r="X166" s="147"/>
      <c r="Y166" s="147"/>
      <c r="Z166" s="147"/>
      <c r="AA166" s="147"/>
      <c r="AB166" s="147"/>
      <c r="AC166" s="147"/>
      <c r="AD166" s="147"/>
      <c r="AE166" s="147"/>
      <c r="AF166" s="147"/>
      <c r="AG166" s="147"/>
      <c r="AH166"/>
      <c r="AI166"/>
      <c r="AJ166"/>
      <c r="AK166"/>
      <c r="AL166"/>
      <c r="AM166"/>
      <c r="AN166"/>
      <c r="AO166"/>
      <c r="AP166"/>
      <c r="AQ166"/>
      <c r="AR166"/>
      <c r="AS166"/>
      <c r="AT166"/>
      <c r="AU166"/>
      <c r="AV166"/>
      <c r="AW166"/>
      <c r="AX166"/>
      <c r="AY166"/>
      <c r="AZ166"/>
      <c r="BA166"/>
      <c r="BB166"/>
      <c r="BC166"/>
      <c r="BD166"/>
      <c r="BE166"/>
      <c r="BF166"/>
      <c r="BG166"/>
      <c r="BH166"/>
      <c r="BI166"/>
      <c r="BJ166"/>
      <c r="BK166"/>
      <c r="BL166"/>
      <c r="BM166"/>
      <c r="BN166"/>
      <c r="BO166"/>
      <c r="BP166"/>
      <c r="BQ166"/>
      <c r="BR166"/>
      <c r="BS166"/>
      <c r="BT166"/>
      <c r="BU166"/>
      <c r="BV166"/>
      <c r="BW166"/>
      <c r="BX166"/>
      <c r="BY166"/>
      <c r="BZ166"/>
      <c r="CA166"/>
      <c r="CB166"/>
      <c r="CC166"/>
      <c r="CD166"/>
      <c r="CE166"/>
      <c r="CF166"/>
      <c r="CG166"/>
      <c r="CH166"/>
      <c r="CI166"/>
      <c r="CJ166"/>
      <c r="CK166"/>
      <c r="CL166"/>
      <c r="CM166"/>
      <c r="CN166"/>
      <c r="CO166"/>
      <c r="CP166"/>
      <c r="CQ166"/>
      <c r="CR166"/>
      <c r="CS166"/>
      <c r="CT166"/>
      <c r="CU166"/>
      <c r="CV166"/>
      <c r="CW166"/>
      <c r="CX166"/>
      <c r="CY166"/>
      <c r="CZ166"/>
      <c r="DA166"/>
      <c r="DB166"/>
      <c r="DC166"/>
      <c r="DD166"/>
      <c r="DE166"/>
      <c r="DF166"/>
      <c r="DG166"/>
      <c r="DH166"/>
      <c r="DI166"/>
      <c r="DJ166"/>
      <c r="DK166"/>
      <c r="DL166"/>
      <c r="DM166"/>
      <c r="DN166"/>
      <c r="DO166"/>
      <c r="DP166"/>
      <c r="DQ166"/>
      <c r="DR166"/>
      <c r="DS166"/>
      <c r="DT166"/>
      <c r="DU166"/>
      <c r="DV166"/>
      <c r="DW166"/>
      <c r="DX166"/>
      <c r="DY166"/>
      <c r="DZ166"/>
      <c r="EA166"/>
      <c r="EB166"/>
      <c r="EC166"/>
    </row>
    <row r="167" spans="1:133" s="46" customFormat="1">
      <c r="A167" s="46" t="s">
        <v>320</v>
      </c>
      <c r="B167" s="46" t="s">
        <v>276</v>
      </c>
      <c r="C167" s="46">
        <v>48</v>
      </c>
      <c r="D167" s="46" t="s">
        <v>105</v>
      </c>
      <c r="E167" s="48">
        <v>0</v>
      </c>
      <c r="F167" s="48">
        <v>4279.2</v>
      </c>
      <c r="G167" s="48">
        <f t="shared" si="4"/>
        <v>4279.2</v>
      </c>
      <c r="H167" s="46" t="s">
        <v>32</v>
      </c>
      <c r="I167" s="46" t="s">
        <v>57</v>
      </c>
      <c r="J167" s="48"/>
      <c r="K167" s="47"/>
      <c r="L167" s="147"/>
      <c r="M167" s="147"/>
      <c r="N167" s="147"/>
      <c r="O167" s="147"/>
      <c r="P167" s="147"/>
      <c r="Q167" s="147"/>
      <c r="R167" s="147"/>
      <c r="S167" s="147"/>
      <c r="T167" s="147"/>
      <c r="U167" s="147"/>
      <c r="V167" s="147"/>
      <c r="W167" s="147"/>
      <c r="X167" s="147"/>
      <c r="Y167" s="147"/>
      <c r="Z167" s="147"/>
      <c r="AA167" s="147"/>
      <c r="AB167" s="147"/>
      <c r="AC167" s="147"/>
      <c r="AD167" s="147"/>
      <c r="AE167" s="147"/>
      <c r="AF167" s="147"/>
      <c r="AG167" s="147"/>
      <c r="AH167"/>
      <c r="AI167"/>
      <c r="AJ167"/>
      <c r="AK167"/>
      <c r="AL167"/>
      <c r="AM167"/>
      <c r="AN167"/>
      <c r="AO167"/>
      <c r="AP167"/>
      <c r="AQ167"/>
      <c r="AR167"/>
      <c r="AS167"/>
      <c r="AT167"/>
      <c r="AU167"/>
      <c r="AV167"/>
      <c r="AW167"/>
      <c r="AX167"/>
      <c r="AY167"/>
      <c r="AZ167"/>
      <c r="BA167"/>
      <c r="BB167"/>
      <c r="BC167"/>
      <c r="BD167"/>
      <c r="BE167"/>
      <c r="BF167"/>
      <c r="BG167"/>
      <c r="BH167"/>
      <c r="BI167"/>
      <c r="BJ167"/>
      <c r="BK167"/>
      <c r="BL167"/>
      <c r="BM167"/>
      <c r="BN167"/>
      <c r="BO167"/>
      <c r="BP167"/>
      <c r="BQ167"/>
      <c r="BR167"/>
      <c r="BS167"/>
      <c r="BT167"/>
      <c r="BU167"/>
      <c r="BV167"/>
      <c r="BW167"/>
      <c r="BX167"/>
      <c r="BY167"/>
      <c r="BZ167"/>
      <c r="CA167"/>
      <c r="CB167"/>
      <c r="CC167"/>
      <c r="CD167"/>
      <c r="CE167"/>
      <c r="CF167"/>
      <c r="CG167"/>
      <c r="CH167"/>
      <c r="CI167"/>
      <c r="CJ167"/>
      <c r="CK167"/>
      <c r="CL167"/>
      <c r="CM167"/>
      <c r="CN167"/>
      <c r="CO167"/>
      <c r="CP167"/>
      <c r="CQ167"/>
      <c r="CR167"/>
      <c r="CS167"/>
      <c r="CT167"/>
      <c r="CU167"/>
      <c r="CV167"/>
      <c r="CW167"/>
      <c r="CX167"/>
      <c r="CY167"/>
      <c r="CZ167"/>
      <c r="DA167"/>
      <c r="DB167"/>
      <c r="DC167"/>
      <c r="DD167"/>
      <c r="DE167"/>
      <c r="DF167"/>
      <c r="DG167"/>
      <c r="DH167"/>
      <c r="DI167"/>
      <c r="DJ167"/>
      <c r="DK167"/>
      <c r="DL167"/>
      <c r="DM167"/>
      <c r="DN167"/>
      <c r="DO167"/>
      <c r="DP167"/>
      <c r="DQ167"/>
      <c r="DR167"/>
      <c r="DS167"/>
      <c r="DT167"/>
      <c r="DU167"/>
      <c r="DV167"/>
      <c r="DW167"/>
      <c r="DX167"/>
      <c r="DY167"/>
      <c r="DZ167"/>
      <c r="EA167"/>
      <c r="EB167"/>
      <c r="EC167"/>
    </row>
    <row r="168" spans="1:133" s="46" customFormat="1">
      <c r="A168" s="46" t="s">
        <v>320</v>
      </c>
      <c r="B168" s="46" t="s">
        <v>276</v>
      </c>
      <c r="C168" s="46">
        <v>48</v>
      </c>
      <c r="D168" s="46" t="s">
        <v>106</v>
      </c>
      <c r="E168" s="48">
        <v>0</v>
      </c>
      <c r="F168" s="48">
        <v>3871.2</v>
      </c>
      <c r="G168" s="48">
        <f t="shared" si="4"/>
        <v>3871.2</v>
      </c>
      <c r="H168" s="46" t="s">
        <v>32</v>
      </c>
      <c r="I168" s="46" t="s">
        <v>57</v>
      </c>
      <c r="J168" s="48"/>
      <c r="K168" s="47"/>
      <c r="L168" s="147"/>
      <c r="M168" s="147"/>
      <c r="N168" s="147"/>
      <c r="O168" s="147"/>
      <c r="P168" s="147"/>
      <c r="Q168" s="147"/>
      <c r="R168" s="147"/>
      <c r="S168" s="147"/>
      <c r="T168" s="147"/>
      <c r="U168" s="147"/>
      <c r="V168" s="147"/>
      <c r="W168" s="147"/>
      <c r="X168" s="147"/>
      <c r="Y168" s="147"/>
      <c r="Z168" s="147"/>
      <c r="AA168" s="147"/>
      <c r="AB168" s="147"/>
      <c r="AC168" s="147"/>
      <c r="AD168" s="147"/>
      <c r="AE168" s="147"/>
      <c r="AF168" s="147"/>
      <c r="AG168" s="147"/>
      <c r="AH168"/>
      <c r="AI168"/>
      <c r="AJ168"/>
      <c r="AK168"/>
      <c r="AL168"/>
      <c r="AM168"/>
      <c r="AN168"/>
      <c r="AO168"/>
      <c r="AP168"/>
      <c r="AQ168"/>
      <c r="AR168"/>
      <c r="AS168"/>
      <c r="AT168"/>
      <c r="AU168"/>
      <c r="AV168"/>
      <c r="AW168"/>
      <c r="AX168"/>
      <c r="AY168"/>
      <c r="AZ168"/>
      <c r="BA168"/>
      <c r="BB168"/>
      <c r="BC168"/>
      <c r="BD168"/>
      <c r="BE168"/>
      <c r="BF168"/>
      <c r="BG168"/>
      <c r="BH168"/>
      <c r="BI168"/>
      <c r="BJ168"/>
      <c r="BK168"/>
      <c r="BL168"/>
      <c r="BM168"/>
      <c r="BN168"/>
      <c r="BO168"/>
      <c r="BP168"/>
      <c r="BQ168"/>
      <c r="BR168"/>
      <c r="BS168"/>
      <c r="BT168"/>
      <c r="BU168"/>
      <c r="BV168"/>
      <c r="BW168"/>
      <c r="BX168"/>
      <c r="BY168"/>
      <c r="BZ168"/>
      <c r="CA168"/>
      <c r="CB168"/>
      <c r="CC168"/>
      <c r="CD168"/>
      <c r="CE168"/>
      <c r="CF168"/>
      <c r="CG168"/>
      <c r="CH168"/>
      <c r="CI168"/>
      <c r="CJ168"/>
      <c r="CK168"/>
      <c r="CL168"/>
      <c r="CM168"/>
      <c r="CN168"/>
      <c r="CO168"/>
      <c r="CP168"/>
      <c r="CQ168"/>
      <c r="CR168"/>
      <c r="CS168"/>
      <c r="CT168"/>
      <c r="CU168"/>
      <c r="CV168"/>
      <c r="CW168"/>
      <c r="CX168"/>
      <c r="CY168"/>
      <c r="CZ168"/>
      <c r="DA168"/>
      <c r="DB168"/>
      <c r="DC168"/>
      <c r="DD168"/>
      <c r="DE168"/>
      <c r="DF168"/>
      <c r="DG168"/>
      <c r="DH168"/>
      <c r="DI168"/>
      <c r="DJ168"/>
      <c r="DK168"/>
      <c r="DL168"/>
      <c r="DM168"/>
      <c r="DN168"/>
      <c r="DO168"/>
      <c r="DP168"/>
      <c r="DQ168"/>
      <c r="DR168"/>
      <c r="DS168"/>
      <c r="DT168"/>
      <c r="DU168"/>
      <c r="DV168"/>
      <c r="DW168"/>
      <c r="DX168"/>
      <c r="DY168"/>
      <c r="DZ168"/>
      <c r="EA168"/>
      <c r="EB168"/>
      <c r="EC168"/>
    </row>
    <row r="169" spans="1:133" s="54" customFormat="1">
      <c r="A169" s="165" t="s">
        <v>321</v>
      </c>
      <c r="B169" s="165" t="s">
        <v>123</v>
      </c>
      <c r="C169" s="165">
        <f>SUM(C170:C184)</f>
        <v>158</v>
      </c>
      <c r="E169" s="56"/>
      <c r="F169" s="56"/>
      <c r="G169" s="56"/>
      <c r="J169" s="56">
        <f>SUM(G170:G184)</f>
        <v>140505.70000000001</v>
      </c>
      <c r="K169" s="55"/>
      <c r="L169" s="147"/>
      <c r="M169" s="147"/>
      <c r="N169" s="147"/>
      <c r="O169" s="147"/>
      <c r="P169" s="147"/>
      <c r="Q169" s="147"/>
      <c r="R169" s="147"/>
      <c r="S169" s="147"/>
      <c r="T169" s="147"/>
      <c r="U169" s="147"/>
      <c r="V169" s="147"/>
      <c r="W169" s="147"/>
      <c r="X169" s="147"/>
      <c r="Y169" s="147"/>
      <c r="Z169" s="147"/>
      <c r="AA169" s="147"/>
      <c r="AB169" s="147"/>
      <c r="AC169" s="147"/>
      <c r="AD169" s="147"/>
      <c r="AE169" s="147"/>
      <c r="AF169" s="147"/>
      <c r="AG169" s="147"/>
      <c r="AH169"/>
      <c r="AI169"/>
      <c r="AJ169"/>
      <c r="AK169"/>
      <c r="AL169"/>
      <c r="AM169"/>
      <c r="AN169"/>
      <c r="AO169"/>
      <c r="AP169"/>
      <c r="AQ169"/>
      <c r="AR169"/>
      <c r="AS169"/>
      <c r="AT169"/>
      <c r="AU169"/>
      <c r="AV169"/>
      <c r="AW169"/>
      <c r="AX169"/>
      <c r="AY169"/>
      <c r="AZ169"/>
      <c r="BA169"/>
      <c r="BB169"/>
      <c r="BC169"/>
      <c r="BD169"/>
      <c r="BE169"/>
      <c r="BF169"/>
      <c r="BG169"/>
      <c r="BH169"/>
      <c r="BI169"/>
      <c r="BJ169"/>
      <c r="BK169"/>
      <c r="BL169"/>
      <c r="BM169"/>
      <c r="BN169"/>
      <c r="BO169"/>
      <c r="BP169"/>
      <c r="BQ169"/>
      <c r="BR169"/>
      <c r="BS169"/>
      <c r="BT169"/>
      <c r="BU169"/>
      <c r="BV169"/>
      <c r="BW169"/>
      <c r="BX169"/>
      <c r="BY169"/>
      <c r="BZ169"/>
      <c r="CA169"/>
      <c r="CB169"/>
      <c r="CC169"/>
      <c r="CD169"/>
      <c r="CE169"/>
      <c r="CF169"/>
      <c r="CG169"/>
      <c r="CH169"/>
      <c r="CI169"/>
      <c r="CJ169"/>
      <c r="CK169"/>
      <c r="CL169"/>
      <c r="CM169"/>
      <c r="CN169"/>
      <c r="CO169"/>
      <c r="CP169"/>
      <c r="CQ169"/>
      <c r="CR169"/>
      <c r="CS169"/>
      <c r="CT169"/>
      <c r="CU169"/>
      <c r="CV169"/>
      <c r="CW169"/>
      <c r="CX169"/>
      <c r="CY169"/>
      <c r="CZ169"/>
      <c r="DA169"/>
      <c r="DB169"/>
      <c r="DC169"/>
      <c r="DD169"/>
      <c r="DE169"/>
      <c r="DF169"/>
      <c r="DG169"/>
      <c r="DH169"/>
      <c r="DI169"/>
      <c r="DJ169"/>
      <c r="DK169"/>
      <c r="DL169"/>
      <c r="DM169"/>
      <c r="DN169"/>
      <c r="DO169"/>
      <c r="DP169"/>
      <c r="DQ169"/>
      <c r="DR169"/>
      <c r="DS169"/>
      <c r="DT169"/>
      <c r="DU169"/>
      <c r="DV169"/>
      <c r="DW169"/>
      <c r="DX169"/>
      <c r="DY169"/>
      <c r="DZ169"/>
      <c r="EA169"/>
      <c r="EB169"/>
      <c r="EC169"/>
    </row>
    <row r="170" spans="1:133" s="46" customFormat="1">
      <c r="A170" s="46" t="s">
        <v>321</v>
      </c>
      <c r="B170" s="46" t="s">
        <v>277</v>
      </c>
      <c r="C170" s="46">
        <v>15</v>
      </c>
      <c r="D170" s="46" t="s">
        <v>105</v>
      </c>
      <c r="E170" s="48">
        <v>7500</v>
      </c>
      <c r="F170" s="48">
        <v>1337.25</v>
      </c>
      <c r="G170" s="48">
        <f t="shared" si="4"/>
        <v>8837.25</v>
      </c>
      <c r="H170" s="46" t="s">
        <v>32</v>
      </c>
      <c r="I170" s="46" t="s">
        <v>33</v>
      </c>
      <c r="J170" s="48"/>
      <c r="K170" s="47"/>
      <c r="L170" s="147"/>
      <c r="M170" s="147"/>
      <c r="N170" s="147"/>
      <c r="O170" s="147"/>
      <c r="P170" s="147"/>
      <c r="Q170" s="147"/>
      <c r="R170" s="147"/>
      <c r="S170" s="147"/>
      <c r="T170" s="147"/>
      <c r="U170" s="147"/>
      <c r="V170" s="147"/>
      <c r="W170" s="147"/>
      <c r="X170" s="147"/>
      <c r="Y170" s="147"/>
      <c r="Z170" s="147"/>
      <c r="AA170" s="147"/>
      <c r="AB170" s="147"/>
      <c r="AC170" s="147"/>
      <c r="AD170" s="147"/>
      <c r="AE170" s="147"/>
      <c r="AF170" s="147"/>
      <c r="AG170" s="147"/>
      <c r="AH170"/>
      <c r="AI170"/>
      <c r="AJ170"/>
      <c r="AK170"/>
      <c r="AL170"/>
      <c r="AM170"/>
      <c r="AN170"/>
      <c r="AO170"/>
      <c r="AP170"/>
      <c r="AQ170"/>
      <c r="AR170"/>
      <c r="AS170"/>
      <c r="AT170"/>
      <c r="AU170"/>
      <c r="AV170"/>
      <c r="AW170"/>
      <c r="AX170"/>
      <c r="AY170"/>
      <c r="AZ170"/>
      <c r="BA170"/>
      <c r="BB170"/>
      <c r="BC170"/>
      <c r="BD170"/>
      <c r="BE170"/>
      <c r="BF170"/>
      <c r="BG170"/>
      <c r="BH170"/>
      <c r="BI170"/>
      <c r="BJ170"/>
      <c r="BK170"/>
      <c r="BL170"/>
      <c r="BM170"/>
      <c r="BN170"/>
      <c r="BO170"/>
      <c r="BP170"/>
      <c r="BQ170"/>
      <c r="BR170"/>
      <c r="BS170"/>
      <c r="BT170"/>
      <c r="BU170"/>
      <c r="BV170"/>
      <c r="BW170"/>
      <c r="BX170"/>
      <c r="BY170"/>
      <c r="BZ170"/>
      <c r="CA170"/>
      <c r="CB170"/>
      <c r="CC170"/>
      <c r="CD170"/>
      <c r="CE170"/>
      <c r="CF170"/>
      <c r="CG170"/>
      <c r="CH170"/>
      <c r="CI170"/>
      <c r="CJ170"/>
      <c r="CK170"/>
      <c r="CL170"/>
      <c r="CM170"/>
      <c r="CN170"/>
      <c r="CO170"/>
      <c r="CP170"/>
      <c r="CQ170"/>
      <c r="CR170"/>
      <c r="CS170"/>
      <c r="CT170"/>
      <c r="CU170"/>
      <c r="CV170"/>
      <c r="CW170"/>
      <c r="CX170"/>
      <c r="CY170"/>
      <c r="CZ170"/>
      <c r="DA170"/>
      <c r="DB170"/>
      <c r="DC170"/>
      <c r="DD170"/>
      <c r="DE170"/>
      <c r="DF170"/>
      <c r="DG170"/>
      <c r="DH170"/>
      <c r="DI170"/>
      <c r="DJ170"/>
      <c r="DK170"/>
      <c r="DL170"/>
      <c r="DM170"/>
      <c r="DN170"/>
      <c r="DO170"/>
      <c r="DP170"/>
      <c r="DQ170"/>
      <c r="DR170"/>
      <c r="DS170"/>
      <c r="DT170"/>
      <c r="DU170"/>
      <c r="DV170"/>
      <c r="DW170"/>
      <c r="DX170"/>
      <c r="DY170"/>
      <c r="DZ170"/>
      <c r="EA170"/>
      <c r="EB170"/>
      <c r="EC170"/>
    </row>
    <row r="171" spans="1:133" s="46" customFormat="1">
      <c r="A171" s="46" t="s">
        <v>321</v>
      </c>
      <c r="B171" s="46" t="s">
        <v>278</v>
      </c>
      <c r="C171" s="46">
        <v>4</v>
      </c>
      <c r="D171" s="46" t="s">
        <v>105</v>
      </c>
      <c r="E171" s="48">
        <v>6000</v>
      </c>
      <c r="F171" s="48">
        <v>356.6</v>
      </c>
      <c r="G171" s="48">
        <f t="shared" si="4"/>
        <v>6356.6</v>
      </c>
      <c r="H171" s="46" t="s">
        <v>32</v>
      </c>
      <c r="I171" s="46" t="s">
        <v>33</v>
      </c>
      <c r="J171" s="48"/>
      <c r="K171" s="47"/>
      <c r="L171" s="147"/>
      <c r="M171" s="147"/>
      <c r="N171" s="147"/>
      <c r="O171" s="147"/>
      <c r="P171" s="147"/>
      <c r="Q171" s="147"/>
      <c r="R171" s="147"/>
      <c r="S171" s="147"/>
      <c r="T171" s="147"/>
      <c r="U171" s="147"/>
      <c r="V171" s="147"/>
      <c r="W171" s="147"/>
      <c r="X171" s="147"/>
      <c r="Y171" s="147"/>
      <c r="Z171" s="147"/>
      <c r="AA171" s="147"/>
      <c r="AB171" s="147"/>
      <c r="AC171" s="147"/>
      <c r="AD171" s="147"/>
      <c r="AE171" s="147"/>
      <c r="AF171" s="147"/>
      <c r="AG171" s="147"/>
      <c r="AH171"/>
      <c r="AI171"/>
      <c r="AJ171"/>
      <c r="AK171"/>
      <c r="AL171"/>
      <c r="AM171"/>
      <c r="AN171"/>
      <c r="AO171"/>
      <c r="AP171"/>
      <c r="AQ171"/>
      <c r="AR171"/>
      <c r="AS171"/>
      <c r="AT171"/>
      <c r="AU171"/>
      <c r="AV171"/>
      <c r="AW171"/>
      <c r="AX171"/>
      <c r="AY171"/>
      <c r="AZ171"/>
      <c r="BA171"/>
      <c r="BB171"/>
      <c r="BC171"/>
      <c r="BD171"/>
      <c r="BE171"/>
      <c r="BF171"/>
      <c r="BG171"/>
      <c r="BH171"/>
      <c r="BI171"/>
      <c r="BJ171"/>
      <c r="BK171"/>
      <c r="BL171"/>
      <c r="BM171"/>
      <c r="BN171"/>
      <c r="BO171"/>
      <c r="BP171"/>
      <c r="BQ171"/>
      <c r="BR171"/>
      <c r="BS171"/>
      <c r="BT171"/>
      <c r="BU171"/>
      <c r="BV171"/>
      <c r="BW171"/>
      <c r="BX171"/>
      <c r="BY171"/>
      <c r="BZ171"/>
      <c r="CA171"/>
      <c r="CB171"/>
      <c r="CC171"/>
      <c r="CD171"/>
      <c r="CE171"/>
      <c r="CF171"/>
      <c r="CG171"/>
      <c r="CH171"/>
      <c r="CI171"/>
      <c r="CJ171"/>
      <c r="CK171"/>
      <c r="CL171"/>
      <c r="CM171"/>
      <c r="CN171"/>
      <c r="CO171"/>
      <c r="CP171"/>
      <c r="CQ171"/>
      <c r="CR171"/>
      <c r="CS171"/>
      <c r="CT171"/>
      <c r="CU171"/>
      <c r="CV171"/>
      <c r="CW171"/>
      <c r="CX171"/>
      <c r="CY171"/>
      <c r="CZ171"/>
      <c r="DA171"/>
      <c r="DB171"/>
      <c r="DC171"/>
      <c r="DD171"/>
      <c r="DE171"/>
      <c r="DF171"/>
      <c r="DG171"/>
      <c r="DH171"/>
      <c r="DI171"/>
      <c r="DJ171"/>
      <c r="DK171"/>
      <c r="DL171"/>
      <c r="DM171"/>
      <c r="DN171"/>
      <c r="DO171"/>
      <c r="DP171"/>
      <c r="DQ171"/>
      <c r="DR171"/>
      <c r="DS171"/>
      <c r="DT171"/>
      <c r="DU171"/>
      <c r="DV171"/>
      <c r="DW171"/>
      <c r="DX171"/>
      <c r="DY171"/>
      <c r="DZ171"/>
      <c r="EA171"/>
      <c r="EB171"/>
      <c r="EC171"/>
    </row>
    <row r="172" spans="1:133" s="46" customFormat="1">
      <c r="A172" s="46" t="s">
        <v>321</v>
      </c>
      <c r="B172" s="46" t="s">
        <v>279</v>
      </c>
      <c r="C172" s="46">
        <v>12</v>
      </c>
      <c r="D172" s="46" t="s">
        <v>105</v>
      </c>
      <c r="E172" s="48">
        <v>5000</v>
      </c>
      <c r="F172" s="48">
        <v>1069.8</v>
      </c>
      <c r="G172" s="48">
        <f t="shared" si="4"/>
        <v>6069.8</v>
      </c>
      <c r="H172" s="46" t="s">
        <v>32</v>
      </c>
      <c r="I172" s="46" t="s">
        <v>33</v>
      </c>
      <c r="J172" s="48"/>
      <c r="K172" s="47"/>
      <c r="L172" s="147"/>
      <c r="M172" s="147"/>
      <c r="N172" s="147"/>
      <c r="O172" s="147"/>
      <c r="P172" s="147"/>
      <c r="Q172" s="147"/>
      <c r="R172" s="147"/>
      <c r="S172" s="147"/>
      <c r="T172" s="147"/>
      <c r="U172" s="147"/>
      <c r="V172" s="147"/>
      <c r="W172" s="147"/>
      <c r="X172" s="147"/>
      <c r="Y172" s="147"/>
      <c r="Z172" s="147"/>
      <c r="AA172" s="147"/>
      <c r="AB172" s="147"/>
      <c r="AC172" s="147"/>
      <c r="AD172" s="147"/>
      <c r="AE172" s="147"/>
      <c r="AF172" s="147"/>
      <c r="AG172" s="147"/>
      <c r="AH172"/>
      <c r="AI172"/>
      <c r="AJ172"/>
      <c r="AK172"/>
      <c r="AL172"/>
      <c r="AM172"/>
      <c r="AN172"/>
      <c r="AO172"/>
      <c r="AP172"/>
      <c r="AQ172"/>
      <c r="AR172"/>
      <c r="AS172"/>
      <c r="AT172"/>
      <c r="AU172"/>
      <c r="AV172"/>
      <c r="AW172"/>
      <c r="AX172"/>
      <c r="AY172"/>
      <c r="AZ172"/>
      <c r="BA172"/>
      <c r="BB172"/>
      <c r="BC172"/>
      <c r="BD172"/>
      <c r="BE172"/>
      <c r="BF172"/>
      <c r="BG172"/>
      <c r="BH172"/>
      <c r="BI172"/>
      <c r="BJ172"/>
      <c r="BK172"/>
      <c r="BL172"/>
      <c r="BM172"/>
      <c r="BN172"/>
      <c r="BO172"/>
      <c r="BP172"/>
      <c r="BQ172"/>
      <c r="BR172"/>
      <c r="BS172"/>
      <c r="BT172"/>
      <c r="BU172"/>
      <c r="BV172"/>
      <c r="BW172"/>
      <c r="BX172"/>
      <c r="BY172"/>
      <c r="BZ172"/>
      <c r="CA172"/>
      <c r="CB172"/>
      <c r="CC172"/>
      <c r="CD172"/>
      <c r="CE172"/>
      <c r="CF172"/>
      <c r="CG172"/>
      <c r="CH172"/>
      <c r="CI172"/>
      <c r="CJ172"/>
      <c r="CK172"/>
      <c r="CL172"/>
      <c r="CM172"/>
      <c r="CN172"/>
      <c r="CO172"/>
      <c r="CP172"/>
      <c r="CQ172"/>
      <c r="CR172"/>
      <c r="CS172"/>
      <c r="CT172"/>
      <c r="CU172"/>
      <c r="CV172"/>
      <c r="CW172"/>
      <c r="CX172"/>
      <c r="CY172"/>
      <c r="CZ172"/>
      <c r="DA172"/>
      <c r="DB172"/>
      <c r="DC172"/>
      <c r="DD172"/>
      <c r="DE172"/>
      <c r="DF172"/>
      <c r="DG172"/>
      <c r="DH172"/>
      <c r="DI172"/>
      <c r="DJ172"/>
      <c r="DK172"/>
      <c r="DL172"/>
      <c r="DM172"/>
      <c r="DN172"/>
      <c r="DO172"/>
      <c r="DP172"/>
      <c r="DQ172"/>
      <c r="DR172"/>
      <c r="DS172"/>
      <c r="DT172"/>
      <c r="DU172"/>
      <c r="DV172"/>
      <c r="DW172"/>
      <c r="DX172"/>
      <c r="DY172"/>
      <c r="DZ172"/>
      <c r="EA172"/>
      <c r="EB172"/>
      <c r="EC172"/>
    </row>
    <row r="173" spans="1:133" s="46" customFormat="1">
      <c r="A173" s="46" t="s">
        <v>321</v>
      </c>
      <c r="B173" s="46" t="s">
        <v>280</v>
      </c>
      <c r="C173" s="46">
        <v>12</v>
      </c>
      <c r="D173" s="46" t="s">
        <v>105</v>
      </c>
      <c r="E173" s="48">
        <v>22000</v>
      </c>
      <c r="F173" s="48">
        <v>1069.8</v>
      </c>
      <c r="G173" s="48">
        <f t="shared" si="4"/>
        <v>23069.8</v>
      </c>
      <c r="H173" s="46" t="s">
        <v>32</v>
      </c>
      <c r="I173" s="46" t="s">
        <v>33</v>
      </c>
      <c r="J173" s="48"/>
      <c r="K173" s="47"/>
      <c r="L173" s="147"/>
      <c r="M173" s="147"/>
      <c r="N173" s="147"/>
      <c r="O173" s="147"/>
      <c r="P173" s="147"/>
      <c r="Q173" s="147"/>
      <c r="R173" s="147"/>
      <c r="S173" s="147"/>
      <c r="T173" s="147"/>
      <c r="U173" s="147"/>
      <c r="V173" s="147"/>
      <c r="W173" s="147"/>
      <c r="X173" s="147"/>
      <c r="Y173" s="147"/>
      <c r="Z173" s="147"/>
      <c r="AA173" s="147"/>
      <c r="AB173" s="147"/>
      <c r="AC173" s="147"/>
      <c r="AD173" s="147"/>
      <c r="AE173" s="147"/>
      <c r="AF173" s="147"/>
      <c r="AG173" s="147"/>
      <c r="AH173"/>
      <c r="AI173"/>
      <c r="AJ173"/>
      <c r="AK173"/>
      <c r="AL173"/>
      <c r="AM173"/>
      <c r="AN173"/>
      <c r="AO173"/>
      <c r="AP173"/>
      <c r="AQ173"/>
      <c r="AR173"/>
      <c r="AS173"/>
      <c r="AT173"/>
      <c r="AU173"/>
      <c r="AV173"/>
      <c r="AW173"/>
      <c r="AX173"/>
      <c r="AY173"/>
      <c r="AZ173"/>
      <c r="BA173"/>
      <c r="BB173"/>
      <c r="BC173"/>
      <c r="BD173"/>
      <c r="BE173"/>
      <c r="BF173"/>
      <c r="BG173"/>
      <c r="BH173"/>
      <c r="BI173"/>
      <c r="BJ173"/>
      <c r="BK173"/>
      <c r="BL173"/>
      <c r="BM173"/>
      <c r="BN173"/>
      <c r="BO173"/>
      <c r="BP173"/>
      <c r="BQ173"/>
      <c r="BR173"/>
      <c r="BS173"/>
      <c r="BT173"/>
      <c r="BU173"/>
      <c r="BV173"/>
      <c r="BW173"/>
      <c r="BX173"/>
      <c r="BY173"/>
      <c r="BZ173"/>
      <c r="CA173"/>
      <c r="CB173"/>
      <c r="CC173"/>
      <c r="CD173"/>
      <c r="CE173"/>
      <c r="CF173"/>
      <c r="CG173"/>
      <c r="CH173"/>
      <c r="CI173"/>
      <c r="CJ173"/>
      <c r="CK173"/>
      <c r="CL173"/>
      <c r="CM173"/>
      <c r="CN173"/>
      <c r="CO173"/>
      <c r="CP173"/>
      <c r="CQ173"/>
      <c r="CR173"/>
      <c r="CS173"/>
      <c r="CT173"/>
      <c r="CU173"/>
      <c r="CV173"/>
      <c r="CW173"/>
      <c r="CX173"/>
      <c r="CY173"/>
      <c r="CZ173"/>
      <c r="DA173"/>
      <c r="DB173"/>
      <c r="DC173"/>
      <c r="DD173"/>
      <c r="DE173"/>
      <c r="DF173"/>
      <c r="DG173"/>
      <c r="DH173"/>
      <c r="DI173"/>
      <c r="DJ173"/>
      <c r="DK173"/>
      <c r="DL173"/>
      <c r="DM173"/>
      <c r="DN173"/>
      <c r="DO173"/>
      <c r="DP173"/>
      <c r="DQ173"/>
      <c r="DR173"/>
      <c r="DS173"/>
      <c r="DT173"/>
      <c r="DU173"/>
      <c r="DV173"/>
      <c r="DW173"/>
      <c r="DX173"/>
      <c r="DY173"/>
      <c r="DZ173"/>
      <c r="EA173"/>
      <c r="EB173"/>
      <c r="EC173"/>
    </row>
    <row r="174" spans="1:133" s="46" customFormat="1">
      <c r="A174" s="46" t="s">
        <v>321</v>
      </c>
      <c r="B174" s="46" t="s">
        <v>281</v>
      </c>
      <c r="C174" s="46">
        <v>12</v>
      </c>
      <c r="D174" s="46" t="s">
        <v>105</v>
      </c>
      <c r="E174" s="48">
        <v>3000</v>
      </c>
      <c r="F174" s="48">
        <v>1069.8</v>
      </c>
      <c r="G174" s="48">
        <f t="shared" si="4"/>
        <v>4069.8</v>
      </c>
      <c r="H174" s="46" t="s">
        <v>32</v>
      </c>
      <c r="I174" s="46" t="s">
        <v>33</v>
      </c>
      <c r="J174" s="48"/>
      <c r="K174" s="47"/>
      <c r="L174" s="147"/>
      <c r="M174" s="147"/>
      <c r="N174" s="147"/>
      <c r="O174" s="147"/>
      <c r="P174" s="147"/>
      <c r="Q174" s="147"/>
      <c r="R174" s="147"/>
      <c r="S174" s="147"/>
      <c r="T174" s="147"/>
      <c r="U174" s="147"/>
      <c r="V174" s="147"/>
      <c r="W174" s="147"/>
      <c r="X174" s="147"/>
      <c r="Y174" s="147"/>
      <c r="Z174" s="147"/>
      <c r="AA174" s="147"/>
      <c r="AB174" s="147"/>
      <c r="AC174" s="147"/>
      <c r="AD174" s="147"/>
      <c r="AE174" s="147"/>
      <c r="AF174" s="147"/>
      <c r="AG174" s="147"/>
      <c r="AH174"/>
      <c r="AI174"/>
      <c r="AJ174"/>
      <c r="AK174"/>
      <c r="AL174"/>
      <c r="AM174"/>
      <c r="AN174"/>
      <c r="AO174"/>
      <c r="AP174"/>
      <c r="AQ174"/>
      <c r="AR174"/>
      <c r="AS174"/>
      <c r="AT174"/>
      <c r="AU174"/>
      <c r="AV174"/>
      <c r="AW174"/>
      <c r="AX174"/>
      <c r="AY174"/>
      <c r="AZ174"/>
      <c r="BA174"/>
      <c r="BB174"/>
      <c r="BC174"/>
      <c r="BD174"/>
      <c r="BE174"/>
      <c r="BF174"/>
      <c r="BG174"/>
      <c r="BH174"/>
      <c r="BI174"/>
      <c r="BJ174"/>
      <c r="BK174"/>
      <c r="BL174"/>
      <c r="BM174"/>
      <c r="BN174"/>
      <c r="BO174"/>
      <c r="BP174"/>
      <c r="BQ174"/>
      <c r="BR174"/>
      <c r="BS174"/>
      <c r="BT174"/>
      <c r="BU174"/>
      <c r="BV174"/>
      <c r="BW174"/>
      <c r="BX174"/>
      <c r="BY174"/>
      <c r="BZ174"/>
      <c r="CA174"/>
      <c r="CB174"/>
      <c r="CC174"/>
      <c r="CD174"/>
      <c r="CE174"/>
      <c r="CF174"/>
      <c r="CG174"/>
      <c r="CH174"/>
      <c r="CI174"/>
      <c r="CJ174"/>
      <c r="CK174"/>
      <c r="CL174"/>
      <c r="CM174"/>
      <c r="CN174"/>
      <c r="CO174"/>
      <c r="CP174"/>
      <c r="CQ174"/>
      <c r="CR174"/>
      <c r="CS174"/>
      <c r="CT174"/>
      <c r="CU174"/>
      <c r="CV174"/>
      <c r="CW174"/>
      <c r="CX174"/>
      <c r="CY174"/>
      <c r="CZ174"/>
      <c r="DA174"/>
      <c r="DB174"/>
      <c r="DC174"/>
      <c r="DD174"/>
      <c r="DE174"/>
      <c r="DF174"/>
      <c r="DG174"/>
      <c r="DH174"/>
      <c r="DI174"/>
      <c r="DJ174"/>
      <c r="DK174"/>
      <c r="DL174"/>
      <c r="DM174"/>
      <c r="DN174"/>
      <c r="DO174"/>
      <c r="DP174"/>
      <c r="DQ174"/>
      <c r="DR174"/>
      <c r="DS174"/>
      <c r="DT174"/>
      <c r="DU174"/>
      <c r="DV174"/>
      <c r="DW174"/>
      <c r="DX174"/>
      <c r="DY174"/>
      <c r="DZ174"/>
      <c r="EA174"/>
      <c r="EB174"/>
      <c r="EC174"/>
    </row>
    <row r="175" spans="1:133" s="46" customFormat="1">
      <c r="A175" s="46" t="s">
        <v>321</v>
      </c>
      <c r="B175" s="46" t="s">
        <v>282</v>
      </c>
      <c r="C175" s="46">
        <v>12</v>
      </c>
      <c r="D175" s="46" t="s">
        <v>105</v>
      </c>
      <c r="E175" s="48">
        <v>6400</v>
      </c>
      <c r="F175" s="48">
        <v>1069.8</v>
      </c>
      <c r="G175" s="48">
        <f t="shared" si="4"/>
        <v>7469.8</v>
      </c>
      <c r="H175" s="46" t="s">
        <v>32</v>
      </c>
      <c r="I175" s="46" t="s">
        <v>33</v>
      </c>
      <c r="J175" s="48"/>
      <c r="K175" s="47"/>
      <c r="L175" s="147"/>
      <c r="M175" s="147"/>
      <c r="N175" s="147"/>
      <c r="O175" s="147"/>
      <c r="P175" s="147"/>
      <c r="Q175" s="147"/>
      <c r="R175" s="147"/>
      <c r="S175" s="147"/>
      <c r="T175" s="147"/>
      <c r="U175" s="147"/>
      <c r="V175" s="147"/>
      <c r="W175" s="147"/>
      <c r="X175" s="147"/>
      <c r="Y175" s="147"/>
      <c r="Z175" s="147"/>
      <c r="AA175" s="147"/>
      <c r="AB175" s="147"/>
      <c r="AC175" s="147"/>
      <c r="AD175" s="147"/>
      <c r="AE175" s="147"/>
      <c r="AF175" s="147"/>
      <c r="AG175" s="147"/>
      <c r="AH175"/>
      <c r="AI175"/>
      <c r="AJ175"/>
      <c r="AK175"/>
      <c r="AL175"/>
      <c r="AM175"/>
      <c r="AN175"/>
      <c r="AO175"/>
      <c r="AP175"/>
      <c r="AQ175"/>
      <c r="AR175"/>
      <c r="AS175"/>
      <c r="AT175"/>
      <c r="AU175"/>
      <c r="AV175"/>
      <c r="AW175"/>
      <c r="AX175"/>
      <c r="AY175"/>
      <c r="AZ175"/>
      <c r="BA175"/>
      <c r="BB175"/>
      <c r="BC175"/>
      <c r="BD175"/>
      <c r="BE175"/>
      <c r="BF175"/>
      <c r="BG175"/>
      <c r="BH175"/>
      <c r="BI175"/>
      <c r="BJ175"/>
      <c r="BK175"/>
      <c r="BL175"/>
      <c r="BM175"/>
      <c r="BN175"/>
      <c r="BO175"/>
      <c r="BP175"/>
      <c r="BQ175"/>
      <c r="BR175"/>
      <c r="BS175"/>
      <c r="BT175"/>
      <c r="BU175"/>
      <c r="BV175"/>
      <c r="BW175"/>
      <c r="BX175"/>
      <c r="BY175"/>
      <c r="BZ175"/>
      <c r="CA175"/>
      <c r="CB175"/>
      <c r="CC175"/>
      <c r="CD175"/>
      <c r="CE175"/>
      <c r="CF175"/>
      <c r="CG175"/>
      <c r="CH175"/>
      <c r="CI175"/>
      <c r="CJ175"/>
      <c r="CK175"/>
      <c r="CL175"/>
      <c r="CM175"/>
      <c r="CN175"/>
      <c r="CO175"/>
      <c r="CP175"/>
      <c r="CQ175"/>
      <c r="CR175"/>
      <c r="CS175"/>
      <c r="CT175"/>
      <c r="CU175"/>
      <c r="CV175"/>
      <c r="CW175"/>
      <c r="CX175"/>
      <c r="CY175"/>
      <c r="CZ175"/>
      <c r="DA175"/>
      <c r="DB175"/>
      <c r="DC175"/>
      <c r="DD175"/>
      <c r="DE175"/>
      <c r="DF175"/>
      <c r="DG175"/>
      <c r="DH175"/>
      <c r="DI175"/>
      <c r="DJ175"/>
      <c r="DK175"/>
      <c r="DL175"/>
      <c r="DM175"/>
      <c r="DN175"/>
      <c r="DO175"/>
      <c r="DP175"/>
      <c r="DQ175"/>
      <c r="DR175"/>
      <c r="DS175"/>
      <c r="DT175"/>
      <c r="DU175"/>
      <c r="DV175"/>
      <c r="DW175"/>
      <c r="DX175"/>
      <c r="DY175"/>
      <c r="DZ175"/>
      <c r="EA175"/>
      <c r="EB175"/>
      <c r="EC175"/>
    </row>
    <row r="176" spans="1:133" s="46" customFormat="1">
      <c r="A176" s="46" t="s">
        <v>321</v>
      </c>
      <c r="B176" s="46" t="s">
        <v>283</v>
      </c>
      <c r="C176" s="46">
        <v>12</v>
      </c>
      <c r="D176" s="46" t="s">
        <v>105</v>
      </c>
      <c r="E176" s="48">
        <v>4600</v>
      </c>
      <c r="F176" s="48">
        <v>1069.8</v>
      </c>
      <c r="G176" s="48">
        <f t="shared" si="4"/>
        <v>5669.8</v>
      </c>
      <c r="H176" s="46" t="s">
        <v>32</v>
      </c>
      <c r="I176" s="46" t="s">
        <v>33</v>
      </c>
      <c r="J176" s="48"/>
      <c r="K176" s="47"/>
      <c r="L176" s="147"/>
      <c r="M176" s="147"/>
      <c r="N176" s="147"/>
      <c r="O176" s="147"/>
      <c r="P176" s="147"/>
      <c r="Q176" s="147"/>
      <c r="R176" s="147"/>
      <c r="S176" s="147"/>
      <c r="T176" s="147"/>
      <c r="U176" s="147"/>
      <c r="V176" s="147"/>
      <c r="W176" s="147"/>
      <c r="X176" s="147"/>
      <c r="Y176" s="147"/>
      <c r="Z176" s="147"/>
      <c r="AA176" s="147"/>
      <c r="AB176" s="147"/>
      <c r="AC176" s="147"/>
      <c r="AD176" s="147"/>
      <c r="AE176" s="147"/>
      <c r="AF176" s="147"/>
      <c r="AG176" s="147"/>
      <c r="AH176"/>
      <c r="AI176"/>
      <c r="AJ176"/>
      <c r="AK176"/>
      <c r="AL176"/>
      <c r="AM176"/>
      <c r="AN176"/>
      <c r="AO176"/>
      <c r="AP176"/>
      <c r="AQ176"/>
      <c r="AR176"/>
      <c r="AS176"/>
      <c r="AT176"/>
      <c r="AU176"/>
      <c r="AV176"/>
      <c r="AW176"/>
      <c r="AX176"/>
      <c r="AY176"/>
      <c r="AZ176"/>
      <c r="BA176"/>
      <c r="BB176"/>
      <c r="BC176"/>
      <c r="BD176"/>
      <c r="BE176"/>
      <c r="BF176"/>
      <c r="BG176"/>
      <c r="BH176"/>
      <c r="BI176"/>
      <c r="BJ176"/>
      <c r="BK176"/>
      <c r="BL176"/>
      <c r="BM176"/>
      <c r="BN176"/>
      <c r="BO176"/>
      <c r="BP176"/>
      <c r="BQ176"/>
      <c r="BR176"/>
      <c r="BS176"/>
      <c r="BT176"/>
      <c r="BU176"/>
      <c r="BV176"/>
      <c r="BW176"/>
      <c r="BX176"/>
      <c r="BY176"/>
      <c r="BZ176"/>
      <c r="CA176"/>
      <c r="CB176"/>
      <c r="CC176"/>
      <c r="CD176"/>
      <c r="CE176"/>
      <c r="CF176"/>
      <c r="CG176"/>
      <c r="CH176"/>
      <c r="CI176"/>
      <c r="CJ176"/>
      <c r="CK176"/>
      <c r="CL176"/>
      <c r="CM176"/>
      <c r="CN176"/>
      <c r="CO176"/>
      <c r="CP176"/>
      <c r="CQ176"/>
      <c r="CR176"/>
      <c r="CS176"/>
      <c r="CT176"/>
      <c r="CU176"/>
      <c r="CV176"/>
      <c r="CW176"/>
      <c r="CX176"/>
      <c r="CY176"/>
      <c r="CZ176"/>
      <c r="DA176"/>
      <c r="DB176"/>
      <c r="DC176"/>
      <c r="DD176"/>
      <c r="DE176"/>
      <c r="DF176"/>
      <c r="DG176"/>
      <c r="DH176"/>
      <c r="DI176"/>
      <c r="DJ176"/>
      <c r="DK176"/>
      <c r="DL176"/>
      <c r="DM176"/>
      <c r="DN176"/>
      <c r="DO176"/>
      <c r="DP176"/>
      <c r="DQ176"/>
      <c r="DR176"/>
      <c r="DS176"/>
      <c r="DT176"/>
      <c r="DU176"/>
      <c r="DV176"/>
      <c r="DW176"/>
      <c r="DX176"/>
      <c r="DY176"/>
      <c r="DZ176"/>
      <c r="EA176"/>
      <c r="EB176"/>
      <c r="EC176"/>
    </row>
    <row r="177" spans="1:133" s="46" customFormat="1">
      <c r="A177" s="46" t="s">
        <v>321</v>
      </c>
      <c r="B177" s="46" t="s">
        <v>284</v>
      </c>
      <c r="C177" s="46">
        <v>12</v>
      </c>
      <c r="D177" s="46" t="s">
        <v>105</v>
      </c>
      <c r="E177" s="48">
        <v>6000</v>
      </c>
      <c r="F177" s="48">
        <v>1069.8</v>
      </c>
      <c r="G177" s="48">
        <f t="shared" si="4"/>
        <v>7069.8</v>
      </c>
      <c r="H177" s="46" t="s">
        <v>32</v>
      </c>
      <c r="I177" s="46" t="s">
        <v>33</v>
      </c>
      <c r="J177" s="48"/>
      <c r="K177" s="47"/>
      <c r="L177" s="147"/>
      <c r="M177" s="147"/>
      <c r="N177" s="147"/>
      <c r="O177" s="147"/>
      <c r="P177" s="147"/>
      <c r="Q177" s="147"/>
      <c r="R177" s="147"/>
      <c r="S177" s="147"/>
      <c r="T177" s="147"/>
      <c r="U177" s="147"/>
      <c r="V177" s="147"/>
      <c r="W177" s="147"/>
      <c r="X177" s="147"/>
      <c r="Y177" s="147"/>
      <c r="Z177" s="147"/>
      <c r="AA177" s="147"/>
      <c r="AB177" s="147"/>
      <c r="AC177" s="147"/>
      <c r="AD177" s="147"/>
      <c r="AE177" s="147"/>
      <c r="AF177" s="147"/>
      <c r="AG177" s="147"/>
      <c r="AH177"/>
      <c r="AI177"/>
      <c r="AJ177"/>
      <c r="AK177"/>
      <c r="AL177"/>
      <c r="AM177"/>
      <c r="AN177"/>
      <c r="AO177"/>
      <c r="AP177"/>
      <c r="AQ177"/>
      <c r="AR177"/>
      <c r="AS177"/>
      <c r="AT177"/>
      <c r="AU177"/>
      <c r="AV177"/>
      <c r="AW177"/>
      <c r="AX177"/>
      <c r="AY177"/>
      <c r="AZ177"/>
      <c r="BA177"/>
      <c r="BB177"/>
      <c r="BC177"/>
      <c r="BD177"/>
      <c r="BE177"/>
      <c r="BF177"/>
      <c r="BG177"/>
      <c r="BH177"/>
      <c r="BI177"/>
      <c r="BJ177"/>
      <c r="BK177"/>
      <c r="BL177"/>
      <c r="BM177"/>
      <c r="BN177"/>
      <c r="BO177"/>
      <c r="BP177"/>
      <c r="BQ177"/>
      <c r="BR177"/>
      <c r="BS177"/>
      <c r="BT177"/>
      <c r="BU177"/>
      <c r="BV177"/>
      <c r="BW177"/>
      <c r="BX177"/>
      <c r="BY177"/>
      <c r="BZ177"/>
      <c r="CA177"/>
      <c r="CB177"/>
      <c r="CC177"/>
      <c r="CD177"/>
      <c r="CE177"/>
      <c r="CF177"/>
      <c r="CG177"/>
      <c r="CH177"/>
      <c r="CI177"/>
      <c r="CJ177"/>
      <c r="CK177"/>
      <c r="CL177"/>
      <c r="CM177"/>
      <c r="CN177"/>
      <c r="CO177"/>
      <c r="CP177"/>
      <c r="CQ177"/>
      <c r="CR177"/>
      <c r="CS177"/>
      <c r="CT177"/>
      <c r="CU177"/>
      <c r="CV177"/>
      <c r="CW177"/>
      <c r="CX177"/>
      <c r="CY177"/>
      <c r="CZ177"/>
      <c r="DA177"/>
      <c r="DB177"/>
      <c r="DC177"/>
      <c r="DD177"/>
      <c r="DE177"/>
      <c r="DF177"/>
      <c r="DG177"/>
      <c r="DH177"/>
      <c r="DI177"/>
      <c r="DJ177"/>
      <c r="DK177"/>
      <c r="DL177"/>
      <c r="DM177"/>
      <c r="DN177"/>
      <c r="DO177"/>
      <c r="DP177"/>
      <c r="DQ177"/>
      <c r="DR177"/>
      <c r="DS177"/>
      <c r="DT177"/>
      <c r="DU177"/>
      <c r="DV177"/>
      <c r="DW177"/>
      <c r="DX177"/>
      <c r="DY177"/>
      <c r="DZ177"/>
      <c r="EA177"/>
      <c r="EB177"/>
      <c r="EC177"/>
    </row>
    <row r="178" spans="1:133" s="46" customFormat="1">
      <c r="A178" s="46" t="s">
        <v>321</v>
      </c>
      <c r="B178" s="46" t="s">
        <v>285</v>
      </c>
      <c r="C178" s="46">
        <v>12</v>
      </c>
      <c r="D178" s="46" t="s">
        <v>105</v>
      </c>
      <c r="E178" s="48">
        <v>16000</v>
      </c>
      <c r="F178" s="48">
        <v>1069.8</v>
      </c>
      <c r="G178" s="48">
        <f t="shared" si="4"/>
        <v>17069.8</v>
      </c>
      <c r="H178" s="46" t="s">
        <v>32</v>
      </c>
      <c r="I178" s="46" t="s">
        <v>33</v>
      </c>
      <c r="J178" s="48"/>
      <c r="K178" s="47"/>
      <c r="L178" s="147"/>
      <c r="M178" s="147"/>
      <c r="N178" s="147"/>
      <c r="O178" s="147"/>
      <c r="P178" s="147"/>
      <c r="Q178" s="147"/>
      <c r="R178" s="147"/>
      <c r="S178" s="147"/>
      <c r="T178" s="147"/>
      <c r="U178" s="147"/>
      <c r="V178" s="147"/>
      <c r="W178" s="147"/>
      <c r="X178" s="147"/>
      <c r="Y178" s="147"/>
      <c r="Z178" s="147"/>
      <c r="AA178" s="147"/>
      <c r="AB178" s="147"/>
      <c r="AC178" s="147"/>
      <c r="AD178" s="147"/>
      <c r="AE178" s="147"/>
      <c r="AF178" s="147"/>
      <c r="AG178" s="147"/>
      <c r="AH178"/>
      <c r="AI178"/>
      <c r="AJ178"/>
      <c r="AK178"/>
      <c r="AL178"/>
      <c r="AM178"/>
      <c r="AN178"/>
      <c r="AO178"/>
      <c r="AP178"/>
      <c r="AQ178"/>
      <c r="AR178"/>
      <c r="AS178"/>
      <c r="AT178"/>
      <c r="AU178"/>
      <c r="AV178"/>
      <c r="AW178"/>
      <c r="AX178"/>
      <c r="AY178"/>
      <c r="AZ178"/>
      <c r="BA178"/>
      <c r="BB178"/>
      <c r="BC178"/>
      <c r="BD178"/>
      <c r="BE178"/>
      <c r="BF178"/>
      <c r="BG178"/>
      <c r="BH178"/>
      <c r="BI178"/>
      <c r="BJ178"/>
      <c r="BK178"/>
      <c r="BL178"/>
      <c r="BM178"/>
      <c r="BN178"/>
      <c r="BO178"/>
      <c r="BP178"/>
      <c r="BQ178"/>
      <c r="BR178"/>
      <c r="BS178"/>
      <c r="BT178"/>
      <c r="BU178"/>
      <c r="BV178"/>
      <c r="BW178"/>
      <c r="BX178"/>
      <c r="BY178"/>
      <c r="BZ178"/>
      <c r="CA178"/>
      <c r="CB178"/>
      <c r="CC178"/>
      <c r="CD178"/>
      <c r="CE178"/>
      <c r="CF178"/>
      <c r="CG178"/>
      <c r="CH178"/>
      <c r="CI178"/>
      <c r="CJ178"/>
      <c r="CK178"/>
      <c r="CL178"/>
      <c r="CM178"/>
      <c r="CN178"/>
      <c r="CO178"/>
      <c r="CP178"/>
      <c r="CQ178"/>
      <c r="CR178"/>
      <c r="CS178"/>
      <c r="CT178"/>
      <c r="CU178"/>
      <c r="CV178"/>
      <c r="CW178"/>
      <c r="CX178"/>
      <c r="CY178"/>
      <c r="CZ178"/>
      <c r="DA178"/>
      <c r="DB178"/>
      <c r="DC178"/>
      <c r="DD178"/>
      <c r="DE178"/>
      <c r="DF178"/>
      <c r="DG178"/>
      <c r="DH178"/>
      <c r="DI178"/>
      <c r="DJ178"/>
      <c r="DK178"/>
      <c r="DL178"/>
      <c r="DM178"/>
      <c r="DN178"/>
      <c r="DO178"/>
      <c r="DP178"/>
      <c r="DQ178"/>
      <c r="DR178"/>
      <c r="DS178"/>
      <c r="DT178"/>
      <c r="DU178"/>
      <c r="DV178"/>
      <c r="DW178"/>
      <c r="DX178"/>
      <c r="DY178"/>
      <c r="DZ178"/>
      <c r="EA178"/>
      <c r="EB178"/>
      <c r="EC178"/>
    </row>
    <row r="179" spans="1:133" s="46" customFormat="1">
      <c r="A179" s="46" t="s">
        <v>321</v>
      </c>
      <c r="B179" s="46" t="s">
        <v>286</v>
      </c>
      <c r="C179" s="46">
        <v>12</v>
      </c>
      <c r="D179" s="46" t="s">
        <v>105</v>
      </c>
      <c r="E179" s="48">
        <v>6200</v>
      </c>
      <c r="F179" s="48">
        <v>1069.8</v>
      </c>
      <c r="G179" s="48">
        <f t="shared" si="4"/>
        <v>7269.8</v>
      </c>
      <c r="H179" s="46" t="s">
        <v>32</v>
      </c>
      <c r="I179" s="46" t="s">
        <v>33</v>
      </c>
      <c r="J179" s="48"/>
      <c r="K179" s="47"/>
      <c r="L179" s="147"/>
      <c r="M179" s="147"/>
      <c r="N179" s="147"/>
      <c r="O179" s="147"/>
      <c r="P179" s="147"/>
      <c r="Q179" s="147"/>
      <c r="R179" s="147"/>
      <c r="S179" s="147"/>
      <c r="T179" s="147"/>
      <c r="U179" s="147"/>
      <c r="V179" s="147"/>
      <c r="W179" s="147"/>
      <c r="X179" s="147"/>
      <c r="Y179" s="147"/>
      <c r="Z179" s="147"/>
      <c r="AA179" s="147"/>
      <c r="AB179" s="147"/>
      <c r="AC179" s="147"/>
      <c r="AD179" s="147"/>
      <c r="AE179" s="147"/>
      <c r="AF179" s="147"/>
      <c r="AG179" s="147"/>
      <c r="AH179"/>
      <c r="AI179"/>
      <c r="AJ179"/>
      <c r="AK179"/>
      <c r="AL179"/>
      <c r="AM179"/>
      <c r="AN179"/>
      <c r="AO179"/>
      <c r="AP179"/>
      <c r="AQ179"/>
      <c r="AR179"/>
      <c r="AS179"/>
      <c r="AT179"/>
      <c r="AU179"/>
      <c r="AV179"/>
      <c r="AW179"/>
      <c r="AX179"/>
      <c r="AY179"/>
      <c r="AZ179"/>
      <c r="BA179"/>
      <c r="BB179"/>
      <c r="BC179"/>
      <c r="BD179"/>
      <c r="BE179"/>
      <c r="BF179"/>
      <c r="BG179"/>
      <c r="BH179"/>
      <c r="BI179"/>
      <c r="BJ179"/>
      <c r="BK179"/>
      <c r="BL179"/>
      <c r="BM179"/>
      <c r="BN179"/>
      <c r="BO179"/>
      <c r="BP179"/>
      <c r="BQ179"/>
      <c r="BR179"/>
      <c r="BS179"/>
      <c r="BT179"/>
      <c r="BU179"/>
      <c r="BV179"/>
      <c r="BW179"/>
      <c r="BX179"/>
      <c r="BY179"/>
      <c r="BZ179"/>
      <c r="CA179"/>
      <c r="CB179"/>
      <c r="CC179"/>
      <c r="CD179"/>
      <c r="CE179"/>
      <c r="CF179"/>
      <c r="CG179"/>
      <c r="CH179"/>
      <c r="CI179"/>
      <c r="CJ179"/>
      <c r="CK179"/>
      <c r="CL179"/>
      <c r="CM179"/>
      <c r="CN179"/>
      <c r="CO179"/>
      <c r="CP179"/>
      <c r="CQ179"/>
      <c r="CR179"/>
      <c r="CS179"/>
      <c r="CT179"/>
      <c r="CU179"/>
      <c r="CV179"/>
      <c r="CW179"/>
      <c r="CX179"/>
      <c r="CY179"/>
      <c r="CZ179"/>
      <c r="DA179"/>
      <c r="DB179"/>
      <c r="DC179"/>
      <c r="DD179"/>
      <c r="DE179"/>
      <c r="DF179"/>
      <c r="DG179"/>
      <c r="DH179"/>
      <c r="DI179"/>
      <c r="DJ179"/>
      <c r="DK179"/>
      <c r="DL179"/>
      <c r="DM179"/>
      <c r="DN179"/>
      <c r="DO179"/>
      <c r="DP179"/>
      <c r="DQ179"/>
      <c r="DR179"/>
      <c r="DS179"/>
      <c r="DT179"/>
      <c r="DU179"/>
      <c r="DV179"/>
      <c r="DW179"/>
      <c r="DX179"/>
      <c r="DY179"/>
      <c r="DZ179"/>
      <c r="EA179"/>
      <c r="EB179"/>
      <c r="EC179"/>
    </row>
    <row r="180" spans="1:133" s="46" customFormat="1">
      <c r="A180" s="46" t="s">
        <v>321</v>
      </c>
      <c r="B180" s="46" t="s">
        <v>287</v>
      </c>
      <c r="C180" s="46">
        <v>14</v>
      </c>
      <c r="D180" s="46" t="s">
        <v>105</v>
      </c>
      <c r="E180" s="48">
        <v>17000</v>
      </c>
      <c r="F180" s="48">
        <v>1248.0999999999999</v>
      </c>
      <c r="G180" s="48">
        <f t="shared" si="4"/>
        <v>18248.099999999999</v>
      </c>
      <c r="H180" s="46" t="s">
        <v>32</v>
      </c>
      <c r="I180" s="46" t="s">
        <v>33</v>
      </c>
      <c r="J180" s="48"/>
      <c r="K180" s="47"/>
      <c r="L180" s="147"/>
      <c r="M180" s="147"/>
      <c r="N180" s="147"/>
      <c r="O180" s="147"/>
      <c r="P180" s="147"/>
      <c r="Q180" s="147"/>
      <c r="R180" s="147"/>
      <c r="S180" s="147"/>
      <c r="T180" s="147"/>
      <c r="U180" s="147"/>
      <c r="V180" s="147"/>
      <c r="W180" s="147"/>
      <c r="X180" s="147"/>
      <c r="Y180" s="147"/>
      <c r="Z180" s="147"/>
      <c r="AA180" s="147"/>
      <c r="AB180" s="147"/>
      <c r="AC180" s="147"/>
      <c r="AD180" s="147"/>
      <c r="AE180" s="147"/>
      <c r="AF180" s="147"/>
      <c r="AG180" s="147"/>
      <c r="AH180"/>
      <c r="AI180"/>
      <c r="AJ180"/>
      <c r="AK180"/>
      <c r="AL180"/>
      <c r="AM180"/>
      <c r="AN180"/>
      <c r="AO180"/>
      <c r="AP180"/>
      <c r="AQ180"/>
      <c r="AR180"/>
      <c r="AS180"/>
      <c r="AT180"/>
      <c r="AU180"/>
      <c r="AV180"/>
      <c r="AW180"/>
      <c r="AX180"/>
      <c r="AY180"/>
      <c r="AZ180"/>
      <c r="BA180"/>
      <c r="BB180"/>
      <c r="BC180"/>
      <c r="BD180"/>
      <c r="BE180"/>
      <c r="BF180"/>
      <c r="BG180"/>
      <c r="BH180"/>
      <c r="BI180"/>
      <c r="BJ180"/>
      <c r="BK180"/>
      <c r="BL180"/>
      <c r="BM180"/>
      <c r="BN180"/>
      <c r="BO180"/>
      <c r="BP180"/>
      <c r="BQ180"/>
      <c r="BR180"/>
      <c r="BS180"/>
      <c r="BT180"/>
      <c r="BU180"/>
      <c r="BV180"/>
      <c r="BW180"/>
      <c r="BX180"/>
      <c r="BY180"/>
      <c r="BZ180"/>
      <c r="CA180"/>
      <c r="CB180"/>
      <c r="CC180"/>
      <c r="CD180"/>
      <c r="CE180"/>
      <c r="CF180"/>
      <c r="CG180"/>
      <c r="CH180"/>
      <c r="CI180"/>
      <c r="CJ180"/>
      <c r="CK180"/>
      <c r="CL180"/>
      <c r="CM180"/>
      <c r="CN180"/>
      <c r="CO180"/>
      <c r="CP180"/>
      <c r="CQ180"/>
      <c r="CR180"/>
      <c r="CS180"/>
      <c r="CT180"/>
      <c r="CU180"/>
      <c r="CV180"/>
      <c r="CW180"/>
      <c r="CX180"/>
      <c r="CY180"/>
      <c r="CZ180"/>
      <c r="DA180"/>
      <c r="DB180"/>
      <c r="DC180"/>
      <c r="DD180"/>
      <c r="DE180"/>
      <c r="DF180"/>
      <c r="DG180"/>
      <c r="DH180"/>
      <c r="DI180"/>
      <c r="DJ180"/>
      <c r="DK180"/>
      <c r="DL180"/>
      <c r="DM180"/>
      <c r="DN180"/>
      <c r="DO180"/>
      <c r="DP180"/>
      <c r="DQ180"/>
      <c r="DR180"/>
      <c r="DS180"/>
      <c r="DT180"/>
      <c r="DU180"/>
      <c r="DV180"/>
      <c r="DW180"/>
      <c r="DX180"/>
      <c r="DY180"/>
      <c r="DZ180"/>
      <c r="EA180"/>
      <c r="EB180"/>
      <c r="EC180"/>
    </row>
    <row r="181" spans="1:133" s="46" customFormat="1">
      <c r="A181" s="46" t="s">
        <v>321</v>
      </c>
      <c r="B181" s="46" t="s">
        <v>288</v>
      </c>
      <c r="C181" s="46">
        <v>14</v>
      </c>
      <c r="D181" s="46" t="s">
        <v>105</v>
      </c>
      <c r="E181" s="48">
        <v>18000</v>
      </c>
      <c r="F181" s="48">
        <v>1248.0999999999999</v>
      </c>
      <c r="G181" s="48">
        <f t="shared" si="4"/>
        <v>19248.099999999999</v>
      </c>
      <c r="H181" s="46" t="s">
        <v>32</v>
      </c>
      <c r="I181" s="46" t="s">
        <v>33</v>
      </c>
      <c r="J181" s="48"/>
      <c r="K181" s="47"/>
      <c r="L181" s="147"/>
      <c r="M181" s="147"/>
      <c r="N181" s="147"/>
      <c r="O181" s="147"/>
      <c r="P181" s="147"/>
      <c r="Q181" s="147"/>
      <c r="R181" s="147"/>
      <c r="S181" s="147"/>
      <c r="T181" s="147"/>
      <c r="U181" s="147"/>
      <c r="V181" s="147"/>
      <c r="W181" s="147"/>
      <c r="X181" s="147"/>
      <c r="Y181" s="147"/>
      <c r="Z181" s="147"/>
      <c r="AA181" s="147"/>
      <c r="AB181" s="147"/>
      <c r="AC181" s="147"/>
      <c r="AD181" s="147"/>
      <c r="AE181" s="147"/>
      <c r="AF181" s="147"/>
      <c r="AG181" s="147"/>
      <c r="AH181"/>
      <c r="AI181"/>
      <c r="AJ181"/>
      <c r="AK181"/>
      <c r="AL181"/>
      <c r="AM181"/>
      <c r="AN181"/>
      <c r="AO181"/>
      <c r="AP181"/>
      <c r="AQ181"/>
      <c r="AR181"/>
      <c r="AS181"/>
      <c r="AT181"/>
      <c r="AU181"/>
      <c r="AV181"/>
      <c r="AW181"/>
      <c r="AX181"/>
      <c r="AY181"/>
      <c r="AZ181"/>
      <c r="BA181"/>
      <c r="BB181"/>
      <c r="BC181"/>
      <c r="BD181"/>
      <c r="BE181"/>
      <c r="BF181"/>
      <c r="BG181"/>
      <c r="BH181"/>
      <c r="BI181"/>
      <c r="BJ181"/>
      <c r="BK181"/>
      <c r="BL181"/>
      <c r="BM181"/>
      <c r="BN181"/>
      <c r="BO181"/>
      <c r="BP181"/>
      <c r="BQ181"/>
      <c r="BR181"/>
      <c r="BS181"/>
      <c r="BT181"/>
      <c r="BU181"/>
      <c r="BV181"/>
      <c r="BW181"/>
      <c r="BX181"/>
      <c r="BY181"/>
      <c r="BZ181"/>
      <c r="CA181"/>
      <c r="CB181"/>
      <c r="CC181"/>
      <c r="CD181"/>
      <c r="CE181"/>
      <c r="CF181"/>
      <c r="CG181"/>
      <c r="CH181"/>
      <c r="CI181"/>
      <c r="CJ181"/>
      <c r="CK181"/>
      <c r="CL181"/>
      <c r="CM181"/>
      <c r="CN181"/>
      <c r="CO181"/>
      <c r="CP181"/>
      <c r="CQ181"/>
      <c r="CR181"/>
      <c r="CS181"/>
      <c r="CT181"/>
      <c r="CU181"/>
      <c r="CV181"/>
      <c r="CW181"/>
      <c r="CX181"/>
      <c r="CY181"/>
      <c r="CZ181"/>
      <c r="DA181"/>
      <c r="DB181"/>
      <c r="DC181"/>
      <c r="DD181"/>
      <c r="DE181"/>
      <c r="DF181"/>
      <c r="DG181"/>
      <c r="DH181"/>
      <c r="DI181"/>
      <c r="DJ181"/>
      <c r="DK181"/>
      <c r="DL181"/>
      <c r="DM181"/>
      <c r="DN181"/>
      <c r="DO181"/>
      <c r="DP181"/>
      <c r="DQ181"/>
      <c r="DR181"/>
      <c r="DS181"/>
      <c r="DT181"/>
      <c r="DU181"/>
      <c r="DV181"/>
      <c r="DW181"/>
      <c r="DX181"/>
      <c r="DY181"/>
      <c r="DZ181"/>
      <c r="EA181"/>
      <c r="EB181"/>
      <c r="EC181"/>
    </row>
    <row r="182" spans="1:133" s="46" customFormat="1">
      <c r="A182" s="46" t="s">
        <v>321</v>
      </c>
      <c r="B182" s="46" t="s">
        <v>289</v>
      </c>
      <c r="C182" s="46">
        <v>5</v>
      </c>
      <c r="D182" s="46" t="s">
        <v>105</v>
      </c>
      <c r="E182" s="48">
        <v>1220</v>
      </c>
      <c r="F182" s="48">
        <v>445.75</v>
      </c>
      <c r="G182" s="48">
        <f t="shared" si="4"/>
        <v>1665.75</v>
      </c>
      <c r="H182" s="46" t="s">
        <v>32</v>
      </c>
      <c r="I182" s="46" t="s">
        <v>33</v>
      </c>
      <c r="J182" s="48"/>
      <c r="K182" s="47"/>
      <c r="L182" s="147"/>
      <c r="M182" s="147"/>
      <c r="N182" s="147"/>
      <c r="O182" s="147"/>
      <c r="P182" s="147"/>
      <c r="Q182" s="147"/>
      <c r="R182" s="147"/>
      <c r="S182" s="147"/>
      <c r="T182" s="147"/>
      <c r="U182" s="147"/>
      <c r="V182" s="147"/>
      <c r="W182" s="147"/>
      <c r="X182" s="147"/>
      <c r="Y182" s="147"/>
      <c r="Z182" s="147"/>
      <c r="AA182" s="147"/>
      <c r="AB182" s="147"/>
      <c r="AC182" s="147"/>
      <c r="AD182" s="147"/>
      <c r="AE182" s="147"/>
      <c r="AF182" s="147"/>
      <c r="AG182" s="147"/>
      <c r="AH182"/>
      <c r="AI182"/>
      <c r="AJ182"/>
      <c r="AK182"/>
      <c r="AL182"/>
      <c r="AM182"/>
      <c r="AN182"/>
      <c r="AO182"/>
      <c r="AP182"/>
      <c r="AQ182"/>
      <c r="AR182"/>
      <c r="AS182"/>
      <c r="AT182"/>
      <c r="AU182"/>
      <c r="AV182"/>
      <c r="AW182"/>
      <c r="AX182"/>
      <c r="AY182"/>
      <c r="AZ182"/>
      <c r="BA182"/>
      <c r="BB182"/>
      <c r="BC182"/>
      <c r="BD182"/>
      <c r="BE182"/>
      <c r="BF182"/>
      <c r="BG182"/>
      <c r="BH182"/>
      <c r="BI182"/>
      <c r="BJ182"/>
      <c r="BK182"/>
      <c r="BL182"/>
      <c r="BM182"/>
      <c r="BN182"/>
      <c r="BO182"/>
      <c r="BP182"/>
      <c r="BQ182"/>
      <c r="BR182"/>
      <c r="BS182"/>
      <c r="BT182"/>
      <c r="BU182"/>
      <c r="BV182"/>
      <c r="BW182"/>
      <c r="BX182"/>
      <c r="BY182"/>
      <c r="BZ182"/>
      <c r="CA182"/>
      <c r="CB182"/>
      <c r="CC182"/>
      <c r="CD182"/>
      <c r="CE182"/>
      <c r="CF182"/>
      <c r="CG182"/>
      <c r="CH182"/>
      <c r="CI182"/>
      <c r="CJ182"/>
      <c r="CK182"/>
      <c r="CL182"/>
      <c r="CM182"/>
      <c r="CN182"/>
      <c r="CO182"/>
      <c r="CP182"/>
      <c r="CQ182"/>
      <c r="CR182"/>
      <c r="CS182"/>
      <c r="CT182"/>
      <c r="CU182"/>
      <c r="CV182"/>
      <c r="CW182"/>
      <c r="CX182"/>
      <c r="CY182"/>
      <c r="CZ182"/>
      <c r="DA182"/>
      <c r="DB182"/>
      <c r="DC182"/>
      <c r="DD182"/>
      <c r="DE182"/>
      <c r="DF182"/>
      <c r="DG182"/>
      <c r="DH182"/>
      <c r="DI182"/>
      <c r="DJ182"/>
      <c r="DK182"/>
      <c r="DL182"/>
      <c r="DM182"/>
      <c r="DN182"/>
      <c r="DO182"/>
      <c r="DP182"/>
      <c r="DQ182"/>
      <c r="DR182"/>
      <c r="DS182"/>
      <c r="DT182"/>
      <c r="DU182"/>
      <c r="DV182"/>
      <c r="DW182"/>
      <c r="DX182"/>
      <c r="DY182"/>
      <c r="DZ182"/>
      <c r="EA182"/>
      <c r="EB182"/>
      <c r="EC182"/>
    </row>
    <row r="183" spans="1:133" s="46" customFormat="1">
      <c r="A183" s="46" t="s">
        <v>321</v>
      </c>
      <c r="B183" s="46" t="s">
        <v>290</v>
      </c>
      <c r="C183" s="46">
        <v>5</v>
      </c>
      <c r="D183" s="46" t="s">
        <v>105</v>
      </c>
      <c r="E183" s="48">
        <v>3500</v>
      </c>
      <c r="F183" s="48">
        <v>445.75</v>
      </c>
      <c r="G183" s="48">
        <f t="shared" si="4"/>
        <v>3945.75</v>
      </c>
      <c r="H183" s="46" t="s">
        <v>32</v>
      </c>
      <c r="I183" s="46" t="s">
        <v>33</v>
      </c>
      <c r="J183" s="48"/>
      <c r="K183" s="47"/>
      <c r="L183" s="147"/>
      <c r="M183" s="147"/>
      <c r="N183" s="147"/>
      <c r="O183" s="147"/>
      <c r="P183" s="147"/>
      <c r="Q183" s="147"/>
      <c r="R183" s="147"/>
      <c r="S183" s="147"/>
      <c r="T183" s="147"/>
      <c r="U183" s="147"/>
      <c r="V183" s="147"/>
      <c r="W183" s="147"/>
      <c r="X183" s="147"/>
      <c r="Y183" s="147"/>
      <c r="Z183" s="147"/>
      <c r="AA183" s="147"/>
      <c r="AB183" s="147"/>
      <c r="AC183" s="147"/>
      <c r="AD183" s="147"/>
      <c r="AE183" s="147"/>
      <c r="AF183" s="147"/>
      <c r="AG183" s="147"/>
      <c r="AH183"/>
      <c r="AI183"/>
      <c r="AJ183"/>
      <c r="AK183"/>
      <c r="AL183"/>
      <c r="AM183"/>
      <c r="AN183"/>
      <c r="AO183"/>
      <c r="AP183"/>
      <c r="AQ183"/>
      <c r="AR183"/>
      <c r="AS183"/>
      <c r="AT183"/>
      <c r="AU183"/>
      <c r="AV183"/>
      <c r="AW183"/>
      <c r="AX183"/>
      <c r="AY183"/>
      <c r="AZ183"/>
      <c r="BA183"/>
      <c r="BB183"/>
      <c r="BC183"/>
      <c r="BD183"/>
      <c r="BE183"/>
      <c r="BF183"/>
      <c r="BG183"/>
      <c r="BH183"/>
      <c r="BI183"/>
      <c r="BJ183"/>
      <c r="BK183"/>
      <c r="BL183"/>
      <c r="BM183"/>
      <c r="BN183"/>
      <c r="BO183"/>
      <c r="BP183"/>
      <c r="BQ183"/>
      <c r="BR183"/>
      <c r="BS183"/>
      <c r="BT183"/>
      <c r="BU183"/>
      <c r="BV183"/>
      <c r="BW183"/>
      <c r="BX183"/>
      <c r="BY183"/>
      <c r="BZ183"/>
      <c r="CA183"/>
      <c r="CB183"/>
      <c r="CC183"/>
      <c r="CD183"/>
      <c r="CE183"/>
      <c r="CF183"/>
      <c r="CG183"/>
      <c r="CH183"/>
      <c r="CI183"/>
      <c r="CJ183"/>
      <c r="CK183"/>
      <c r="CL183"/>
      <c r="CM183"/>
      <c r="CN183"/>
      <c r="CO183"/>
      <c r="CP183"/>
      <c r="CQ183"/>
      <c r="CR183"/>
      <c r="CS183"/>
      <c r="CT183"/>
      <c r="CU183"/>
      <c r="CV183"/>
      <c r="CW183"/>
      <c r="CX183"/>
      <c r="CY183"/>
      <c r="CZ183"/>
      <c r="DA183"/>
      <c r="DB183"/>
      <c r="DC183"/>
      <c r="DD183"/>
      <c r="DE183"/>
      <c r="DF183"/>
      <c r="DG183"/>
      <c r="DH183"/>
      <c r="DI183"/>
      <c r="DJ183"/>
      <c r="DK183"/>
      <c r="DL183"/>
      <c r="DM183"/>
      <c r="DN183"/>
      <c r="DO183"/>
      <c r="DP183"/>
      <c r="DQ183"/>
      <c r="DR183"/>
      <c r="DS183"/>
      <c r="DT183"/>
      <c r="DU183"/>
      <c r="DV183"/>
      <c r="DW183"/>
      <c r="DX183"/>
      <c r="DY183"/>
      <c r="DZ183"/>
      <c r="EA183"/>
      <c r="EB183"/>
      <c r="EC183"/>
    </row>
    <row r="184" spans="1:133" s="46" customFormat="1">
      <c r="A184" s="46" t="s">
        <v>321</v>
      </c>
      <c r="B184" s="46" t="s">
        <v>291</v>
      </c>
      <c r="C184" s="46">
        <v>5</v>
      </c>
      <c r="D184" s="46" t="s">
        <v>105</v>
      </c>
      <c r="E184" s="48">
        <v>4000</v>
      </c>
      <c r="F184" s="48">
        <v>445.75</v>
      </c>
      <c r="G184" s="48">
        <f t="shared" si="4"/>
        <v>4445.75</v>
      </c>
      <c r="H184" s="46" t="s">
        <v>32</v>
      </c>
      <c r="I184" s="46" t="s">
        <v>33</v>
      </c>
      <c r="J184" s="48"/>
      <c r="K184" s="47"/>
      <c r="L184" s="147"/>
      <c r="M184" s="147"/>
      <c r="N184" s="147"/>
      <c r="O184" s="147"/>
      <c r="P184" s="147"/>
      <c r="Q184" s="147"/>
      <c r="R184" s="147"/>
      <c r="S184" s="147"/>
      <c r="T184" s="147"/>
      <c r="U184" s="147"/>
      <c r="V184" s="147"/>
      <c r="W184" s="147"/>
      <c r="X184" s="147"/>
      <c r="Y184" s="147"/>
      <c r="Z184" s="147"/>
      <c r="AA184" s="147"/>
      <c r="AB184" s="147"/>
      <c r="AC184" s="147"/>
      <c r="AD184" s="147"/>
      <c r="AE184" s="147"/>
      <c r="AF184" s="147"/>
      <c r="AG184" s="147"/>
      <c r="AH184"/>
      <c r="AI184"/>
      <c r="AJ184"/>
      <c r="AK184"/>
      <c r="AL184"/>
      <c r="AM184"/>
      <c r="AN184"/>
      <c r="AO184"/>
      <c r="AP184"/>
      <c r="AQ184"/>
      <c r="AR184"/>
      <c r="AS184"/>
      <c r="AT184"/>
      <c r="AU184"/>
      <c r="AV184"/>
      <c r="AW184"/>
      <c r="AX184"/>
      <c r="AY184"/>
      <c r="AZ184"/>
      <c r="BA184"/>
      <c r="BB184"/>
      <c r="BC184"/>
      <c r="BD184"/>
      <c r="BE184"/>
      <c r="BF184"/>
      <c r="BG184"/>
      <c r="BH184"/>
      <c r="BI184"/>
      <c r="BJ184"/>
      <c r="BK184"/>
      <c r="BL184"/>
      <c r="BM184"/>
      <c r="BN184"/>
      <c r="BO184"/>
      <c r="BP184"/>
      <c r="BQ184"/>
      <c r="BR184"/>
      <c r="BS184"/>
      <c r="BT184"/>
      <c r="BU184"/>
      <c r="BV184"/>
      <c r="BW184"/>
      <c r="BX184"/>
      <c r="BY184"/>
      <c r="BZ184"/>
      <c r="CA184"/>
      <c r="CB184"/>
      <c r="CC184"/>
      <c r="CD184"/>
      <c r="CE184"/>
      <c r="CF184"/>
      <c r="CG184"/>
      <c r="CH184"/>
      <c r="CI184"/>
      <c r="CJ184"/>
      <c r="CK184"/>
      <c r="CL184"/>
      <c r="CM184"/>
      <c r="CN184"/>
      <c r="CO184"/>
      <c r="CP184"/>
      <c r="CQ184"/>
      <c r="CR184"/>
      <c r="CS184"/>
      <c r="CT184"/>
      <c r="CU184"/>
      <c r="CV184"/>
      <c r="CW184"/>
      <c r="CX184"/>
      <c r="CY184"/>
      <c r="CZ184"/>
      <c r="DA184"/>
      <c r="DB184"/>
      <c r="DC184"/>
      <c r="DD184"/>
      <c r="DE184"/>
      <c r="DF184"/>
      <c r="DG184"/>
      <c r="DH184"/>
      <c r="DI184"/>
      <c r="DJ184"/>
      <c r="DK184"/>
      <c r="DL184"/>
      <c r="DM184"/>
      <c r="DN184"/>
      <c r="DO184"/>
      <c r="DP184"/>
      <c r="DQ184"/>
      <c r="DR184"/>
      <c r="DS184"/>
      <c r="DT184"/>
      <c r="DU184"/>
      <c r="DV184"/>
      <c r="DW184"/>
      <c r="DX184"/>
      <c r="DY184"/>
      <c r="DZ184"/>
      <c r="EA184"/>
      <c r="EB184"/>
      <c r="EC184"/>
    </row>
    <row r="185" spans="1:133" s="54" customFormat="1">
      <c r="A185" s="165" t="s">
        <v>322</v>
      </c>
      <c r="B185" s="165" t="s">
        <v>147</v>
      </c>
      <c r="C185" s="165">
        <f>SUM(C186:C197)</f>
        <v>601</v>
      </c>
      <c r="E185" s="56"/>
      <c r="F185" s="56"/>
      <c r="G185" s="56"/>
      <c r="J185" s="56">
        <f>SUM(G186:G197)</f>
        <v>50883.049999999996</v>
      </c>
      <c r="K185" s="55"/>
      <c r="L185" s="147"/>
      <c r="M185" s="147"/>
      <c r="N185" s="147"/>
      <c r="O185" s="147"/>
      <c r="P185" s="147"/>
      <c r="Q185" s="147"/>
      <c r="R185" s="147"/>
      <c r="S185" s="147"/>
      <c r="T185" s="147"/>
      <c r="U185" s="147"/>
      <c r="V185" s="147"/>
      <c r="W185" s="147"/>
      <c r="X185" s="147"/>
      <c r="Y185" s="147"/>
      <c r="Z185" s="147"/>
      <c r="AA185" s="147"/>
      <c r="AB185" s="147"/>
      <c r="AC185" s="147"/>
      <c r="AD185" s="147"/>
      <c r="AE185" s="147"/>
      <c r="AF185" s="147"/>
      <c r="AG185" s="147"/>
      <c r="AH185"/>
      <c r="AI185"/>
      <c r="AJ185"/>
      <c r="AK185"/>
      <c r="AL185"/>
      <c r="AM185"/>
      <c r="AN185"/>
      <c r="AO185"/>
      <c r="AP185"/>
      <c r="AQ185"/>
      <c r="AR185"/>
      <c r="AS185"/>
      <c r="AT185"/>
      <c r="AU185"/>
      <c r="AV185"/>
      <c r="AW185"/>
      <c r="AX185"/>
      <c r="AY185"/>
      <c r="AZ185"/>
      <c r="BA185"/>
      <c r="BB185"/>
      <c r="BC185"/>
      <c r="BD185"/>
      <c r="BE185"/>
      <c r="BF185"/>
      <c r="BG185"/>
      <c r="BH185"/>
      <c r="BI185"/>
      <c r="BJ185"/>
      <c r="BK185"/>
      <c r="BL185"/>
      <c r="BM185"/>
      <c r="BN185"/>
      <c r="BO185"/>
      <c r="BP185"/>
      <c r="BQ185"/>
      <c r="BR185"/>
      <c r="BS185"/>
      <c r="BT185"/>
      <c r="BU185"/>
      <c r="BV185"/>
      <c r="BW185"/>
      <c r="BX185"/>
      <c r="BY185"/>
      <c r="BZ185"/>
      <c r="CA185"/>
      <c r="CB185"/>
      <c r="CC185"/>
      <c r="CD185"/>
      <c r="CE185"/>
      <c r="CF185"/>
      <c r="CG185"/>
      <c r="CH185"/>
      <c r="CI185"/>
      <c r="CJ185"/>
      <c r="CK185"/>
      <c r="CL185"/>
      <c r="CM185"/>
      <c r="CN185"/>
      <c r="CO185"/>
      <c r="CP185"/>
      <c r="CQ185"/>
      <c r="CR185"/>
      <c r="CS185"/>
      <c r="CT185"/>
      <c r="CU185"/>
      <c r="CV185"/>
      <c r="CW185"/>
      <c r="CX185"/>
      <c r="CY185"/>
      <c r="CZ185"/>
      <c r="DA185"/>
      <c r="DB185"/>
      <c r="DC185"/>
      <c r="DD185"/>
      <c r="DE185"/>
      <c r="DF185"/>
      <c r="DG185"/>
      <c r="DH185"/>
      <c r="DI185"/>
      <c r="DJ185"/>
      <c r="DK185"/>
      <c r="DL185"/>
      <c r="DM185"/>
      <c r="DN185"/>
      <c r="DO185"/>
      <c r="DP185"/>
      <c r="DQ185"/>
      <c r="DR185"/>
      <c r="DS185"/>
      <c r="DT185"/>
      <c r="DU185"/>
      <c r="DV185"/>
      <c r="DW185"/>
      <c r="DX185"/>
      <c r="DY185"/>
      <c r="DZ185"/>
      <c r="EA185"/>
      <c r="EB185"/>
      <c r="EC185"/>
    </row>
    <row r="186" spans="1:133" s="46" customFormat="1">
      <c r="A186" s="46" t="s">
        <v>322</v>
      </c>
      <c r="B186" s="46" t="s">
        <v>148</v>
      </c>
      <c r="C186" s="46">
        <v>48</v>
      </c>
      <c r="D186" s="46" t="s">
        <v>105</v>
      </c>
      <c r="E186" s="48">
        <v>0</v>
      </c>
      <c r="F186" s="48">
        <v>4279.2</v>
      </c>
      <c r="G186" s="48">
        <f t="shared" si="4"/>
        <v>4279.2</v>
      </c>
      <c r="H186" s="46" t="s">
        <v>32</v>
      </c>
      <c r="I186" s="46" t="s">
        <v>57</v>
      </c>
      <c r="J186" s="48"/>
      <c r="K186" s="47"/>
      <c r="L186" s="147"/>
      <c r="M186" s="147"/>
      <c r="N186" s="147"/>
      <c r="O186" s="147"/>
      <c r="P186" s="147"/>
      <c r="Q186" s="147"/>
      <c r="R186" s="147"/>
      <c r="S186" s="147"/>
      <c r="T186" s="147"/>
      <c r="U186" s="147"/>
      <c r="V186" s="147"/>
      <c r="W186" s="147"/>
      <c r="X186" s="147"/>
      <c r="Y186" s="147"/>
      <c r="Z186" s="147"/>
      <c r="AA186" s="147"/>
      <c r="AB186" s="147"/>
      <c r="AC186" s="147"/>
      <c r="AD186" s="147"/>
      <c r="AE186" s="147"/>
      <c r="AF186" s="147"/>
      <c r="AG186" s="147"/>
      <c r="AH186"/>
      <c r="AI186"/>
      <c r="AJ186"/>
      <c r="AK186"/>
      <c r="AL186"/>
      <c r="AM186"/>
      <c r="AN186"/>
      <c r="AO186"/>
      <c r="AP186"/>
      <c r="AQ186"/>
      <c r="AR186"/>
      <c r="AS186"/>
      <c r="AT186"/>
      <c r="AU186"/>
      <c r="AV186"/>
      <c r="AW186"/>
      <c r="AX186"/>
      <c r="AY186"/>
      <c r="AZ186"/>
      <c r="BA186"/>
      <c r="BB186"/>
      <c r="BC186"/>
      <c r="BD186"/>
      <c r="BE186"/>
      <c r="BF186"/>
      <c r="BG186"/>
      <c r="BH186"/>
      <c r="BI186"/>
      <c r="BJ186"/>
      <c r="BK186"/>
      <c r="BL186"/>
      <c r="BM186"/>
      <c r="BN186"/>
      <c r="BO186"/>
      <c r="BP186"/>
      <c r="BQ186"/>
      <c r="BR186"/>
      <c r="BS186"/>
      <c r="BT186"/>
      <c r="BU186"/>
      <c r="BV186"/>
      <c r="BW186"/>
      <c r="BX186"/>
      <c r="BY186"/>
      <c r="BZ186"/>
      <c r="CA186"/>
      <c r="CB186"/>
      <c r="CC186"/>
      <c r="CD186"/>
      <c r="CE186"/>
      <c r="CF186"/>
      <c r="CG186"/>
      <c r="CH186"/>
      <c r="CI186"/>
      <c r="CJ186"/>
      <c r="CK186"/>
      <c r="CL186"/>
      <c r="CM186"/>
      <c r="CN186"/>
      <c r="CO186"/>
      <c r="CP186"/>
      <c r="CQ186"/>
      <c r="CR186"/>
      <c r="CS186"/>
      <c r="CT186"/>
      <c r="CU186"/>
      <c r="CV186"/>
      <c r="CW186"/>
      <c r="CX186"/>
      <c r="CY186"/>
      <c r="CZ186"/>
      <c r="DA186"/>
      <c r="DB186"/>
      <c r="DC186"/>
      <c r="DD186"/>
      <c r="DE186"/>
      <c r="DF186"/>
      <c r="DG186"/>
      <c r="DH186"/>
      <c r="DI186"/>
      <c r="DJ186"/>
      <c r="DK186"/>
      <c r="DL186"/>
      <c r="DM186"/>
      <c r="DN186"/>
      <c r="DO186"/>
      <c r="DP186"/>
      <c r="DQ186"/>
      <c r="DR186"/>
      <c r="DS186"/>
      <c r="DT186"/>
      <c r="DU186"/>
      <c r="DV186"/>
      <c r="DW186"/>
      <c r="DX186"/>
      <c r="DY186"/>
      <c r="DZ186"/>
      <c r="EA186"/>
      <c r="EB186"/>
      <c r="EC186"/>
    </row>
    <row r="187" spans="1:133" s="46" customFormat="1">
      <c r="A187" s="46" t="s">
        <v>322</v>
      </c>
      <c r="B187" s="46" t="s">
        <v>148</v>
      </c>
      <c r="C187" s="46">
        <v>96</v>
      </c>
      <c r="D187" s="46" t="s">
        <v>106</v>
      </c>
      <c r="E187" s="48">
        <v>0</v>
      </c>
      <c r="F187" s="48">
        <v>7742.4</v>
      </c>
      <c r="G187" s="48">
        <f t="shared" si="4"/>
        <v>7742.4</v>
      </c>
      <c r="H187" s="46" t="s">
        <v>32</v>
      </c>
      <c r="I187" s="46" t="s">
        <v>57</v>
      </c>
      <c r="J187" s="48"/>
      <c r="K187" s="47"/>
      <c r="L187" s="147"/>
      <c r="M187" s="147"/>
      <c r="N187" s="147"/>
      <c r="O187" s="147"/>
      <c r="P187" s="147"/>
      <c r="Q187" s="147"/>
      <c r="R187" s="147"/>
      <c r="S187" s="147"/>
      <c r="T187" s="147"/>
      <c r="U187" s="147"/>
      <c r="V187" s="147"/>
      <c r="W187" s="147"/>
      <c r="X187" s="147"/>
      <c r="Y187" s="147"/>
      <c r="Z187" s="147"/>
      <c r="AA187" s="147"/>
      <c r="AB187" s="147"/>
      <c r="AC187" s="147"/>
      <c r="AD187" s="147"/>
      <c r="AE187" s="147"/>
      <c r="AF187" s="147"/>
      <c r="AG187" s="147"/>
      <c r="AH187"/>
      <c r="AI187"/>
      <c r="AJ187"/>
      <c r="AK187"/>
      <c r="AL187"/>
      <c r="AM187"/>
      <c r="AN187"/>
      <c r="AO187"/>
      <c r="AP187"/>
      <c r="AQ187"/>
      <c r="AR187"/>
      <c r="AS187"/>
      <c r="AT187"/>
      <c r="AU187"/>
      <c r="AV187"/>
      <c r="AW187"/>
      <c r="AX187"/>
      <c r="AY187"/>
      <c r="AZ187"/>
      <c r="BA187"/>
      <c r="BB187"/>
      <c r="BC187"/>
      <c r="BD187"/>
      <c r="BE187"/>
      <c r="BF187"/>
      <c r="BG187"/>
      <c r="BH187"/>
      <c r="BI187"/>
      <c r="BJ187"/>
      <c r="BK187"/>
      <c r="BL187"/>
      <c r="BM187"/>
      <c r="BN187"/>
      <c r="BO187"/>
      <c r="BP187"/>
      <c r="BQ187"/>
      <c r="BR187"/>
      <c r="BS187"/>
      <c r="BT187"/>
      <c r="BU187"/>
      <c r="BV187"/>
      <c r="BW187"/>
      <c r="BX187"/>
      <c r="BY187"/>
      <c r="BZ187"/>
      <c r="CA187"/>
      <c r="CB187"/>
      <c r="CC187"/>
      <c r="CD187"/>
      <c r="CE187"/>
      <c r="CF187"/>
      <c r="CG187"/>
      <c r="CH187"/>
      <c r="CI187"/>
      <c r="CJ187"/>
      <c r="CK187"/>
      <c r="CL187"/>
      <c r="CM187"/>
      <c r="CN187"/>
      <c r="CO187"/>
      <c r="CP187"/>
      <c r="CQ187"/>
      <c r="CR187"/>
      <c r="CS187"/>
      <c r="CT187"/>
      <c r="CU187"/>
      <c r="CV187"/>
      <c r="CW187"/>
      <c r="CX187"/>
      <c r="CY187"/>
      <c r="CZ187"/>
      <c r="DA187"/>
      <c r="DB187"/>
      <c r="DC187"/>
      <c r="DD187"/>
      <c r="DE187"/>
      <c r="DF187"/>
      <c r="DG187"/>
      <c r="DH187"/>
      <c r="DI187"/>
      <c r="DJ187"/>
      <c r="DK187"/>
      <c r="DL187"/>
      <c r="DM187"/>
      <c r="DN187"/>
      <c r="DO187"/>
      <c r="DP187"/>
      <c r="DQ187"/>
      <c r="DR187"/>
      <c r="DS187"/>
      <c r="DT187"/>
      <c r="DU187"/>
      <c r="DV187"/>
      <c r="DW187"/>
      <c r="DX187"/>
      <c r="DY187"/>
      <c r="DZ187"/>
      <c r="EA187"/>
      <c r="EB187"/>
      <c r="EC187"/>
    </row>
    <row r="188" spans="1:133" s="46" customFormat="1">
      <c r="A188" s="46" t="s">
        <v>322</v>
      </c>
      <c r="B188" s="46" t="s">
        <v>149</v>
      </c>
      <c r="C188" s="46">
        <v>4</v>
      </c>
      <c r="D188" s="46" t="s">
        <v>105</v>
      </c>
      <c r="E188" s="48">
        <v>0</v>
      </c>
      <c r="F188" s="48">
        <v>356.6</v>
      </c>
      <c r="G188" s="48">
        <f t="shared" si="4"/>
        <v>356.6</v>
      </c>
      <c r="H188" s="46" t="s">
        <v>32</v>
      </c>
      <c r="I188" s="46" t="s">
        <v>57</v>
      </c>
      <c r="J188" s="48"/>
      <c r="K188" s="47"/>
      <c r="L188" s="147"/>
      <c r="M188" s="147"/>
      <c r="N188" s="147"/>
      <c r="O188" s="147"/>
      <c r="P188" s="147"/>
      <c r="Q188" s="147"/>
      <c r="R188" s="147"/>
      <c r="S188" s="147"/>
      <c r="T188" s="147"/>
      <c r="U188" s="147"/>
      <c r="V188" s="147"/>
      <c r="W188" s="147"/>
      <c r="X188" s="147"/>
      <c r="Y188" s="147"/>
      <c r="Z188" s="147"/>
      <c r="AA188" s="147"/>
      <c r="AB188" s="147"/>
      <c r="AC188" s="147"/>
      <c r="AD188" s="147"/>
      <c r="AE188" s="147"/>
      <c r="AF188" s="147"/>
      <c r="AG188" s="147"/>
      <c r="AH188"/>
      <c r="AI188"/>
      <c r="AJ188"/>
      <c r="AK188"/>
      <c r="AL188"/>
      <c r="AM188"/>
      <c r="AN188"/>
      <c r="AO188"/>
      <c r="AP188"/>
      <c r="AQ188"/>
      <c r="AR188"/>
      <c r="AS188"/>
      <c r="AT188"/>
      <c r="AU188"/>
      <c r="AV188"/>
      <c r="AW188"/>
      <c r="AX188"/>
      <c r="AY188"/>
      <c r="AZ188"/>
      <c r="BA188"/>
      <c r="BB188"/>
      <c r="BC188"/>
      <c r="BD188"/>
      <c r="BE188"/>
      <c r="BF188"/>
      <c r="BG188"/>
      <c r="BH188"/>
      <c r="BI188"/>
      <c r="BJ188"/>
      <c r="BK188"/>
      <c r="BL188"/>
      <c r="BM188"/>
      <c r="BN188"/>
      <c r="BO188"/>
      <c r="BP188"/>
      <c r="BQ188"/>
      <c r="BR188"/>
      <c r="BS188"/>
      <c r="BT188"/>
      <c r="BU188"/>
      <c r="BV188"/>
      <c r="BW188"/>
      <c r="BX188"/>
      <c r="BY188"/>
      <c r="BZ188"/>
      <c r="CA188"/>
      <c r="CB188"/>
      <c r="CC188"/>
      <c r="CD188"/>
      <c r="CE188"/>
      <c r="CF188"/>
      <c r="CG188"/>
      <c r="CH188"/>
      <c r="CI188"/>
      <c r="CJ188"/>
      <c r="CK188"/>
      <c r="CL188"/>
      <c r="CM188"/>
      <c r="CN188"/>
      <c r="CO188"/>
      <c r="CP188"/>
      <c r="CQ188"/>
      <c r="CR188"/>
      <c r="CS188"/>
      <c r="CT188"/>
      <c r="CU188"/>
      <c r="CV188"/>
      <c r="CW188"/>
      <c r="CX188"/>
      <c r="CY188"/>
      <c r="CZ188"/>
      <c r="DA188"/>
      <c r="DB188"/>
      <c r="DC188"/>
      <c r="DD188"/>
      <c r="DE188"/>
      <c r="DF188"/>
      <c r="DG188"/>
      <c r="DH188"/>
      <c r="DI188"/>
      <c r="DJ188"/>
      <c r="DK188"/>
      <c r="DL188"/>
      <c r="DM188"/>
      <c r="DN188"/>
      <c r="DO188"/>
      <c r="DP188"/>
      <c r="DQ188"/>
      <c r="DR188"/>
      <c r="DS188"/>
      <c r="DT188"/>
      <c r="DU188"/>
      <c r="DV188"/>
      <c r="DW188"/>
      <c r="DX188"/>
      <c r="DY188"/>
      <c r="DZ188"/>
      <c r="EA188"/>
      <c r="EB188"/>
      <c r="EC188"/>
    </row>
    <row r="189" spans="1:133" s="46" customFormat="1">
      <c r="A189" s="46" t="s">
        <v>322</v>
      </c>
      <c r="B189" s="46" t="s">
        <v>149</v>
      </c>
      <c r="C189" s="46">
        <v>13</v>
      </c>
      <c r="D189" s="46" t="s">
        <v>106</v>
      </c>
      <c r="E189" s="48">
        <v>0</v>
      </c>
      <c r="F189" s="48">
        <v>1048.45</v>
      </c>
      <c r="G189" s="48">
        <f t="shared" si="4"/>
        <v>1048.45</v>
      </c>
      <c r="H189" s="46" t="s">
        <v>32</v>
      </c>
      <c r="I189" s="46" t="s">
        <v>57</v>
      </c>
      <c r="J189" s="48"/>
      <c r="K189" s="47"/>
      <c r="L189" s="147"/>
      <c r="M189" s="147"/>
      <c r="N189" s="147"/>
      <c r="O189" s="147"/>
      <c r="P189" s="147"/>
      <c r="Q189" s="147"/>
      <c r="R189" s="147"/>
      <c r="S189" s="147"/>
      <c r="T189" s="147"/>
      <c r="U189" s="147"/>
      <c r="V189" s="147"/>
      <c r="W189" s="147"/>
      <c r="X189" s="147"/>
      <c r="Y189" s="147"/>
      <c r="Z189" s="147"/>
      <c r="AA189" s="147"/>
      <c r="AB189" s="147"/>
      <c r="AC189" s="147"/>
      <c r="AD189" s="147"/>
      <c r="AE189" s="147"/>
      <c r="AF189" s="147"/>
      <c r="AG189" s="147"/>
      <c r="AH189"/>
      <c r="AI189"/>
      <c r="AJ189"/>
      <c r="AK189"/>
      <c r="AL189"/>
      <c r="AM189"/>
      <c r="AN189"/>
      <c r="AO189"/>
      <c r="AP189"/>
      <c r="AQ189"/>
      <c r="AR189"/>
      <c r="AS189"/>
      <c r="AT189"/>
      <c r="AU189"/>
      <c r="AV189"/>
      <c r="AW189"/>
      <c r="AX189"/>
      <c r="AY189"/>
      <c r="AZ189"/>
      <c r="BA189"/>
      <c r="BB189"/>
      <c r="BC189"/>
      <c r="BD189"/>
      <c r="BE189"/>
      <c r="BF189"/>
      <c r="BG189"/>
      <c r="BH189"/>
      <c r="BI189"/>
      <c r="BJ189"/>
      <c r="BK189"/>
      <c r="BL189"/>
      <c r="BM189"/>
      <c r="BN189"/>
      <c r="BO189"/>
      <c r="BP189"/>
      <c r="BQ189"/>
      <c r="BR189"/>
      <c r="BS189"/>
      <c r="BT189"/>
      <c r="BU189"/>
      <c r="BV189"/>
      <c r="BW189"/>
      <c r="BX189"/>
      <c r="BY189"/>
      <c r="BZ189"/>
      <c r="CA189"/>
      <c r="CB189"/>
      <c r="CC189"/>
      <c r="CD189"/>
      <c r="CE189"/>
      <c r="CF189"/>
      <c r="CG189"/>
      <c r="CH189"/>
      <c r="CI189"/>
      <c r="CJ189"/>
      <c r="CK189"/>
      <c r="CL189"/>
      <c r="CM189"/>
      <c r="CN189"/>
      <c r="CO189"/>
      <c r="CP189"/>
      <c r="CQ189"/>
      <c r="CR189"/>
      <c r="CS189"/>
      <c r="CT189"/>
      <c r="CU189"/>
      <c r="CV189"/>
      <c r="CW189"/>
      <c r="CX189"/>
      <c r="CY189"/>
      <c r="CZ189"/>
      <c r="DA189"/>
      <c r="DB189"/>
      <c r="DC189"/>
      <c r="DD189"/>
      <c r="DE189"/>
      <c r="DF189"/>
      <c r="DG189"/>
      <c r="DH189"/>
      <c r="DI189"/>
      <c r="DJ189"/>
      <c r="DK189"/>
      <c r="DL189"/>
      <c r="DM189"/>
      <c r="DN189"/>
      <c r="DO189"/>
      <c r="DP189"/>
      <c r="DQ189"/>
      <c r="DR189"/>
      <c r="DS189"/>
      <c r="DT189"/>
      <c r="DU189"/>
      <c r="DV189"/>
      <c r="DW189"/>
      <c r="DX189"/>
      <c r="DY189"/>
      <c r="DZ189"/>
      <c r="EA189"/>
      <c r="EB189"/>
      <c r="EC189"/>
    </row>
    <row r="190" spans="1:133" s="46" customFormat="1">
      <c r="A190" s="46" t="s">
        <v>322</v>
      </c>
      <c r="B190" s="46" t="s">
        <v>150</v>
      </c>
      <c r="C190" s="46">
        <v>52</v>
      </c>
      <c r="D190" s="46" t="s">
        <v>104</v>
      </c>
      <c r="E190" s="48">
        <v>0</v>
      </c>
      <c r="F190" s="48">
        <v>5901.48</v>
      </c>
      <c r="G190" s="48">
        <f t="shared" si="4"/>
        <v>5901.48</v>
      </c>
      <c r="H190" s="46" t="s">
        <v>32</v>
      </c>
      <c r="I190" s="46" t="s">
        <v>57</v>
      </c>
      <c r="J190" s="48"/>
      <c r="K190" s="47"/>
      <c r="L190" s="147"/>
      <c r="M190" s="147"/>
      <c r="N190" s="147"/>
      <c r="O190" s="147"/>
      <c r="P190" s="147"/>
      <c r="Q190" s="147"/>
      <c r="R190" s="147"/>
      <c r="S190" s="147"/>
      <c r="T190" s="147"/>
      <c r="U190" s="147"/>
      <c r="V190" s="147"/>
      <c r="W190" s="147"/>
      <c r="X190" s="147"/>
      <c r="Y190" s="147"/>
      <c r="Z190" s="147"/>
      <c r="AA190" s="147"/>
      <c r="AB190" s="147"/>
      <c r="AC190" s="147"/>
      <c r="AD190" s="147"/>
      <c r="AE190" s="147"/>
      <c r="AF190" s="147"/>
      <c r="AG190" s="147"/>
      <c r="AH190"/>
      <c r="AI190"/>
      <c r="AJ190"/>
      <c r="AK190"/>
      <c r="AL190"/>
      <c r="AM190"/>
      <c r="AN190"/>
      <c r="AO190"/>
      <c r="AP190"/>
      <c r="AQ190"/>
      <c r="AR190"/>
      <c r="AS190"/>
      <c r="AT190"/>
      <c r="AU190"/>
      <c r="AV190"/>
      <c r="AW190"/>
      <c r="AX190"/>
      <c r="AY190"/>
      <c r="AZ190"/>
      <c r="BA190"/>
      <c r="BB190"/>
      <c r="BC190"/>
      <c r="BD190"/>
      <c r="BE190"/>
      <c r="BF190"/>
      <c r="BG190"/>
      <c r="BH190"/>
      <c r="BI190"/>
      <c r="BJ190"/>
      <c r="BK190"/>
      <c r="BL190"/>
      <c r="BM190"/>
      <c r="BN190"/>
      <c r="BO190"/>
      <c r="BP190"/>
      <c r="BQ190"/>
      <c r="BR190"/>
      <c r="BS190"/>
      <c r="BT190"/>
      <c r="BU190"/>
      <c r="BV190"/>
      <c r="BW190"/>
      <c r="BX190"/>
      <c r="BY190"/>
      <c r="BZ190"/>
      <c r="CA190"/>
      <c r="CB190"/>
      <c r="CC190"/>
      <c r="CD190"/>
      <c r="CE190"/>
      <c r="CF190"/>
      <c r="CG190"/>
      <c r="CH190"/>
      <c r="CI190"/>
      <c r="CJ190"/>
      <c r="CK190"/>
      <c r="CL190"/>
      <c r="CM190"/>
      <c r="CN190"/>
      <c r="CO190"/>
      <c r="CP190"/>
      <c r="CQ190"/>
      <c r="CR190"/>
      <c r="CS190"/>
      <c r="CT190"/>
      <c r="CU190"/>
      <c r="CV190"/>
      <c r="CW190"/>
      <c r="CX190"/>
      <c r="CY190"/>
      <c r="CZ190"/>
      <c r="DA190"/>
      <c r="DB190"/>
      <c r="DC190"/>
      <c r="DD190"/>
      <c r="DE190"/>
      <c r="DF190"/>
      <c r="DG190"/>
      <c r="DH190"/>
      <c r="DI190"/>
      <c r="DJ190"/>
      <c r="DK190"/>
      <c r="DL190"/>
      <c r="DM190"/>
      <c r="DN190"/>
      <c r="DO190"/>
      <c r="DP190"/>
      <c r="DQ190"/>
      <c r="DR190"/>
      <c r="DS190"/>
      <c r="DT190"/>
      <c r="DU190"/>
      <c r="DV190"/>
      <c r="DW190"/>
      <c r="DX190"/>
      <c r="DY190"/>
      <c r="DZ190"/>
      <c r="EA190"/>
      <c r="EB190"/>
      <c r="EC190"/>
    </row>
    <row r="191" spans="1:133" s="46" customFormat="1">
      <c r="A191" s="46" t="s">
        <v>322</v>
      </c>
      <c r="B191" s="46" t="s">
        <v>150</v>
      </c>
      <c r="C191" s="46">
        <v>52</v>
      </c>
      <c r="D191" s="46" t="s">
        <v>106</v>
      </c>
      <c r="E191" s="48">
        <v>0</v>
      </c>
      <c r="F191" s="48">
        <v>4193.8</v>
      </c>
      <c r="G191" s="48">
        <f t="shared" si="4"/>
        <v>4193.8</v>
      </c>
      <c r="H191" s="46" t="s">
        <v>32</v>
      </c>
      <c r="I191" s="46" t="s">
        <v>57</v>
      </c>
      <c r="J191" s="48"/>
      <c r="K191" s="47"/>
      <c r="L191" s="147"/>
      <c r="M191" s="147"/>
      <c r="N191" s="147"/>
      <c r="O191" s="147"/>
      <c r="P191" s="147"/>
      <c r="Q191" s="147"/>
      <c r="R191" s="147"/>
      <c r="S191" s="147"/>
      <c r="T191" s="147"/>
      <c r="U191" s="147"/>
      <c r="V191" s="147"/>
      <c r="W191" s="147"/>
      <c r="X191" s="147"/>
      <c r="Y191" s="147"/>
      <c r="Z191" s="147"/>
      <c r="AA191" s="147"/>
      <c r="AB191" s="147"/>
      <c r="AC191" s="147"/>
      <c r="AD191" s="147"/>
      <c r="AE191" s="147"/>
      <c r="AF191" s="147"/>
      <c r="AG191" s="147"/>
      <c r="AH191"/>
      <c r="AI191"/>
      <c r="AJ191"/>
      <c r="AK191"/>
      <c r="AL191"/>
      <c r="AM191"/>
      <c r="AN191"/>
      <c r="AO191"/>
      <c r="AP191"/>
      <c r="AQ191"/>
      <c r="AR191"/>
      <c r="AS191"/>
      <c r="AT191"/>
      <c r="AU191"/>
      <c r="AV191"/>
      <c r="AW191"/>
      <c r="AX191"/>
      <c r="AY191"/>
      <c r="AZ191"/>
      <c r="BA191"/>
      <c r="BB191"/>
      <c r="BC191"/>
      <c r="BD191"/>
      <c r="BE191"/>
      <c r="BF191"/>
      <c r="BG191"/>
      <c r="BH191"/>
      <c r="BI191"/>
      <c r="BJ191"/>
      <c r="BK191"/>
      <c r="BL191"/>
      <c r="BM191"/>
      <c r="BN191"/>
      <c r="BO191"/>
      <c r="BP191"/>
      <c r="BQ191"/>
      <c r="BR191"/>
      <c r="BS191"/>
      <c r="BT191"/>
      <c r="BU191"/>
      <c r="BV191"/>
      <c r="BW191"/>
      <c r="BX191"/>
      <c r="BY191"/>
      <c r="BZ191"/>
      <c r="CA191"/>
      <c r="CB191"/>
      <c r="CC191"/>
      <c r="CD191"/>
      <c r="CE191"/>
      <c r="CF191"/>
      <c r="CG191"/>
      <c r="CH191"/>
      <c r="CI191"/>
      <c r="CJ191"/>
      <c r="CK191"/>
      <c r="CL191"/>
      <c r="CM191"/>
      <c r="CN191"/>
      <c r="CO191"/>
      <c r="CP191"/>
      <c r="CQ191"/>
      <c r="CR191"/>
      <c r="CS191"/>
      <c r="CT191"/>
      <c r="CU191"/>
      <c r="CV191"/>
      <c r="CW191"/>
      <c r="CX191"/>
      <c r="CY191"/>
      <c r="CZ191"/>
      <c r="DA191"/>
      <c r="DB191"/>
      <c r="DC191"/>
      <c r="DD191"/>
      <c r="DE191"/>
      <c r="DF191"/>
      <c r="DG191"/>
      <c r="DH191"/>
      <c r="DI191"/>
      <c r="DJ191"/>
      <c r="DK191"/>
      <c r="DL191"/>
      <c r="DM191"/>
      <c r="DN191"/>
      <c r="DO191"/>
      <c r="DP191"/>
      <c r="DQ191"/>
      <c r="DR191"/>
      <c r="DS191"/>
      <c r="DT191"/>
      <c r="DU191"/>
      <c r="DV191"/>
      <c r="DW191"/>
      <c r="DX191"/>
      <c r="DY191"/>
      <c r="DZ191"/>
      <c r="EA191"/>
      <c r="EB191"/>
      <c r="EC191"/>
    </row>
    <row r="192" spans="1:133" s="46" customFormat="1">
      <c r="A192" s="46" t="s">
        <v>322</v>
      </c>
      <c r="B192" s="46" t="s">
        <v>151</v>
      </c>
      <c r="C192" s="46">
        <v>160</v>
      </c>
      <c r="D192" s="46" t="s">
        <v>106</v>
      </c>
      <c r="E192" s="48">
        <v>0</v>
      </c>
      <c r="F192" s="48">
        <v>12904</v>
      </c>
      <c r="G192" s="48">
        <f t="shared" si="4"/>
        <v>12904</v>
      </c>
      <c r="H192" s="46" t="s">
        <v>32</v>
      </c>
      <c r="I192" s="46" t="s">
        <v>57</v>
      </c>
      <c r="J192" s="48"/>
      <c r="K192" s="47"/>
      <c r="L192" s="147"/>
      <c r="M192" s="147"/>
      <c r="N192" s="147"/>
      <c r="O192" s="147"/>
      <c r="P192" s="147"/>
      <c r="Q192" s="147"/>
      <c r="R192" s="147"/>
      <c r="S192" s="147"/>
      <c r="T192" s="147"/>
      <c r="U192" s="147"/>
      <c r="V192" s="147"/>
      <c r="W192" s="147"/>
      <c r="X192" s="147"/>
      <c r="Y192" s="147"/>
      <c r="Z192" s="147"/>
      <c r="AA192" s="147"/>
      <c r="AB192" s="147"/>
      <c r="AC192" s="147"/>
      <c r="AD192" s="147"/>
      <c r="AE192" s="147"/>
      <c r="AF192" s="147"/>
      <c r="AG192" s="147"/>
      <c r="AH192"/>
      <c r="AI192"/>
      <c r="AJ192"/>
      <c r="AK192"/>
      <c r="AL192"/>
      <c r="AM192"/>
      <c r="AN192"/>
      <c r="AO192"/>
      <c r="AP192"/>
      <c r="AQ192"/>
      <c r="AR192"/>
      <c r="AS192"/>
      <c r="AT192"/>
      <c r="AU192"/>
      <c r="AV192"/>
      <c r="AW192"/>
      <c r="AX192"/>
      <c r="AY192"/>
      <c r="AZ192"/>
      <c r="BA192"/>
      <c r="BB192"/>
      <c r="BC192"/>
      <c r="BD192"/>
      <c r="BE192"/>
      <c r="BF192"/>
      <c r="BG192"/>
      <c r="BH192"/>
      <c r="BI192"/>
      <c r="BJ192"/>
      <c r="BK192"/>
      <c r="BL192"/>
      <c r="BM192"/>
      <c r="BN192"/>
      <c r="BO192"/>
      <c r="BP192"/>
      <c r="BQ192"/>
      <c r="BR192"/>
      <c r="BS192"/>
      <c r="BT192"/>
      <c r="BU192"/>
      <c r="BV192"/>
      <c r="BW192"/>
      <c r="BX192"/>
      <c r="BY192"/>
      <c r="BZ192"/>
      <c r="CA192"/>
      <c r="CB192"/>
      <c r="CC192"/>
      <c r="CD192"/>
      <c r="CE192"/>
      <c r="CF192"/>
      <c r="CG192"/>
      <c r="CH192"/>
      <c r="CI192"/>
      <c r="CJ192"/>
      <c r="CK192"/>
      <c r="CL192"/>
      <c r="CM192"/>
      <c r="CN192"/>
      <c r="CO192"/>
      <c r="CP192"/>
      <c r="CQ192"/>
      <c r="CR192"/>
      <c r="CS192"/>
      <c r="CT192"/>
      <c r="CU192"/>
      <c r="CV192"/>
      <c r="CW192"/>
      <c r="CX192"/>
      <c r="CY192"/>
      <c r="CZ192"/>
      <c r="DA192"/>
      <c r="DB192"/>
      <c r="DC192"/>
      <c r="DD192"/>
      <c r="DE192"/>
      <c r="DF192"/>
      <c r="DG192"/>
      <c r="DH192"/>
      <c r="DI192"/>
      <c r="DJ192"/>
      <c r="DK192"/>
      <c r="DL192"/>
      <c r="DM192"/>
      <c r="DN192"/>
      <c r="DO192"/>
      <c r="DP192"/>
      <c r="DQ192"/>
      <c r="DR192"/>
      <c r="DS192"/>
      <c r="DT192"/>
      <c r="DU192"/>
      <c r="DV192"/>
      <c r="DW192"/>
      <c r="DX192"/>
      <c r="DY192"/>
      <c r="DZ192"/>
      <c r="EA192"/>
      <c r="EB192"/>
      <c r="EC192"/>
    </row>
    <row r="193" spans="1:133" s="46" customFormat="1">
      <c r="A193" s="46" t="s">
        <v>322</v>
      </c>
      <c r="B193" s="46" t="s">
        <v>152</v>
      </c>
      <c r="C193" s="46">
        <v>40</v>
      </c>
      <c r="D193" s="46" t="s">
        <v>106</v>
      </c>
      <c r="E193" s="48">
        <v>0</v>
      </c>
      <c r="F193" s="48">
        <v>3226</v>
      </c>
      <c r="G193" s="48">
        <f t="shared" si="4"/>
        <v>3226</v>
      </c>
      <c r="H193" s="46" t="s">
        <v>32</v>
      </c>
      <c r="I193" s="46" t="s">
        <v>57</v>
      </c>
      <c r="J193" s="48"/>
      <c r="K193" s="47"/>
      <c r="L193" s="147"/>
      <c r="M193" s="147"/>
      <c r="N193" s="147"/>
      <c r="O193" s="147"/>
      <c r="P193" s="147"/>
      <c r="Q193" s="147"/>
      <c r="R193" s="147"/>
      <c r="S193" s="147"/>
      <c r="T193" s="147"/>
      <c r="U193" s="147"/>
      <c r="V193" s="147"/>
      <c r="W193" s="147"/>
      <c r="X193" s="147"/>
      <c r="Y193" s="147"/>
      <c r="Z193" s="147"/>
      <c r="AA193" s="147"/>
      <c r="AB193" s="147"/>
      <c r="AC193" s="147"/>
      <c r="AD193" s="147"/>
      <c r="AE193" s="147"/>
      <c r="AF193" s="147"/>
      <c r="AG193" s="147"/>
      <c r="AH193"/>
      <c r="AI193"/>
      <c r="AJ193"/>
      <c r="AK193"/>
      <c r="AL193"/>
      <c r="AM193"/>
      <c r="AN193"/>
      <c r="AO193"/>
      <c r="AP193"/>
      <c r="AQ193"/>
      <c r="AR193"/>
      <c r="AS193"/>
      <c r="AT193"/>
      <c r="AU193"/>
      <c r="AV193"/>
      <c r="AW193"/>
      <c r="AX193"/>
      <c r="AY193"/>
      <c r="AZ193"/>
      <c r="BA193"/>
      <c r="BB193"/>
      <c r="BC193"/>
      <c r="BD193"/>
      <c r="BE193"/>
      <c r="BF193"/>
      <c r="BG193"/>
      <c r="BH193"/>
      <c r="BI193"/>
      <c r="BJ193"/>
      <c r="BK193"/>
      <c r="BL193"/>
      <c r="BM193"/>
      <c r="BN193"/>
      <c r="BO193"/>
      <c r="BP193"/>
      <c r="BQ193"/>
      <c r="BR193"/>
      <c r="BS193"/>
      <c r="BT193"/>
      <c r="BU193"/>
      <c r="BV193"/>
      <c r="BW193"/>
      <c r="BX193"/>
      <c r="BY193"/>
      <c r="BZ193"/>
      <c r="CA193"/>
      <c r="CB193"/>
      <c r="CC193"/>
      <c r="CD193"/>
      <c r="CE193"/>
      <c r="CF193"/>
      <c r="CG193"/>
      <c r="CH193"/>
      <c r="CI193"/>
      <c r="CJ193"/>
      <c r="CK193"/>
      <c r="CL193"/>
      <c r="CM193"/>
      <c r="CN193"/>
      <c r="CO193"/>
      <c r="CP193"/>
      <c r="CQ193"/>
      <c r="CR193"/>
      <c r="CS193"/>
      <c r="CT193"/>
      <c r="CU193"/>
      <c r="CV193"/>
      <c r="CW193"/>
      <c r="CX193"/>
      <c r="CY193"/>
      <c r="CZ193"/>
      <c r="DA193"/>
      <c r="DB193"/>
      <c r="DC193"/>
      <c r="DD193"/>
      <c r="DE193"/>
      <c r="DF193"/>
      <c r="DG193"/>
      <c r="DH193"/>
      <c r="DI193"/>
      <c r="DJ193"/>
      <c r="DK193"/>
      <c r="DL193"/>
      <c r="DM193"/>
      <c r="DN193"/>
      <c r="DO193"/>
      <c r="DP193"/>
      <c r="DQ193"/>
      <c r="DR193"/>
      <c r="DS193"/>
      <c r="DT193"/>
      <c r="DU193"/>
      <c r="DV193"/>
      <c r="DW193"/>
      <c r="DX193"/>
      <c r="DY193"/>
      <c r="DZ193"/>
      <c r="EA193"/>
      <c r="EB193"/>
      <c r="EC193"/>
    </row>
    <row r="194" spans="1:133" s="46" customFormat="1">
      <c r="A194" s="46" t="s">
        <v>322</v>
      </c>
      <c r="B194" s="46" t="s">
        <v>153</v>
      </c>
      <c r="C194" s="46">
        <v>16</v>
      </c>
      <c r="D194" s="46" t="s">
        <v>106</v>
      </c>
      <c r="E194" s="48">
        <v>0</v>
      </c>
      <c r="F194" s="48">
        <v>1290.4000000000001</v>
      </c>
      <c r="G194" s="48">
        <f t="shared" si="4"/>
        <v>1290.4000000000001</v>
      </c>
      <c r="H194" s="46" t="s">
        <v>32</v>
      </c>
      <c r="I194" s="46" t="s">
        <v>57</v>
      </c>
      <c r="J194" s="48"/>
      <c r="K194" s="47"/>
      <c r="L194" s="147"/>
      <c r="M194" s="147"/>
      <c r="N194" s="147"/>
      <c r="O194" s="147"/>
      <c r="P194" s="147"/>
      <c r="Q194" s="147"/>
      <c r="R194" s="147"/>
      <c r="S194" s="147"/>
      <c r="T194" s="147"/>
      <c r="U194" s="147"/>
      <c r="V194" s="147"/>
      <c r="W194" s="147"/>
      <c r="X194" s="147"/>
      <c r="Y194" s="147"/>
      <c r="Z194" s="147"/>
      <c r="AA194" s="147"/>
      <c r="AB194" s="147"/>
      <c r="AC194" s="147"/>
      <c r="AD194" s="147"/>
      <c r="AE194" s="147"/>
      <c r="AF194" s="147"/>
      <c r="AG194" s="147"/>
      <c r="AH194"/>
      <c r="AI194"/>
      <c r="AJ194"/>
      <c r="AK194"/>
      <c r="AL194"/>
      <c r="AM194"/>
      <c r="AN194"/>
      <c r="AO194"/>
      <c r="AP194"/>
      <c r="AQ194"/>
      <c r="AR194"/>
      <c r="AS194"/>
      <c r="AT194"/>
      <c r="AU194"/>
      <c r="AV194"/>
      <c r="AW194"/>
      <c r="AX194"/>
      <c r="AY194"/>
      <c r="AZ194"/>
      <c r="BA194"/>
      <c r="BB194"/>
      <c r="BC194"/>
      <c r="BD194"/>
      <c r="BE194"/>
      <c r="BF194"/>
      <c r="BG194"/>
      <c r="BH194"/>
      <c r="BI194"/>
      <c r="BJ194"/>
      <c r="BK194"/>
      <c r="BL194"/>
      <c r="BM194"/>
      <c r="BN194"/>
      <c r="BO194"/>
      <c r="BP194"/>
      <c r="BQ194"/>
      <c r="BR194"/>
      <c r="BS194"/>
      <c r="BT194"/>
      <c r="BU194"/>
      <c r="BV194"/>
      <c r="BW194"/>
      <c r="BX194"/>
      <c r="BY194"/>
      <c r="BZ194"/>
      <c r="CA194"/>
      <c r="CB194"/>
      <c r="CC194"/>
      <c r="CD194"/>
      <c r="CE194"/>
      <c r="CF194"/>
      <c r="CG194"/>
      <c r="CH194"/>
      <c r="CI194"/>
      <c r="CJ194"/>
      <c r="CK194"/>
      <c r="CL194"/>
      <c r="CM194"/>
      <c r="CN194"/>
      <c r="CO194"/>
      <c r="CP194"/>
      <c r="CQ194"/>
      <c r="CR194"/>
      <c r="CS194"/>
      <c r="CT194"/>
      <c r="CU194"/>
      <c r="CV194"/>
      <c r="CW194"/>
      <c r="CX194"/>
      <c r="CY194"/>
      <c r="CZ194"/>
      <c r="DA194"/>
      <c r="DB194"/>
      <c r="DC194"/>
      <c r="DD194"/>
      <c r="DE194"/>
      <c r="DF194"/>
      <c r="DG194"/>
      <c r="DH194"/>
      <c r="DI194"/>
      <c r="DJ194"/>
      <c r="DK194"/>
      <c r="DL194"/>
      <c r="DM194"/>
      <c r="DN194"/>
      <c r="DO194"/>
      <c r="DP194"/>
      <c r="DQ194"/>
      <c r="DR194"/>
      <c r="DS194"/>
      <c r="DT194"/>
      <c r="DU194"/>
      <c r="DV194"/>
      <c r="DW194"/>
      <c r="DX194"/>
      <c r="DY194"/>
      <c r="DZ194"/>
      <c r="EA194"/>
      <c r="EB194"/>
      <c r="EC194"/>
    </row>
    <row r="195" spans="1:133" s="46" customFormat="1">
      <c r="A195" s="46" t="s">
        <v>322</v>
      </c>
      <c r="B195" s="46" t="s">
        <v>154</v>
      </c>
      <c r="C195" s="46">
        <v>8</v>
      </c>
      <c r="D195" s="46" t="s">
        <v>104</v>
      </c>
      <c r="E195" s="48">
        <v>0</v>
      </c>
      <c r="F195" s="48">
        <v>907.92</v>
      </c>
      <c r="G195" s="48">
        <f t="shared" si="4"/>
        <v>907.92</v>
      </c>
      <c r="H195" s="46" t="s">
        <v>32</v>
      </c>
      <c r="I195" s="46" t="s">
        <v>57</v>
      </c>
      <c r="J195" s="48"/>
      <c r="K195" s="47"/>
      <c r="L195" s="147"/>
      <c r="M195" s="147"/>
      <c r="N195" s="147"/>
      <c r="O195" s="147"/>
      <c r="P195" s="147"/>
      <c r="Q195" s="147"/>
      <c r="R195" s="147"/>
      <c r="S195" s="147"/>
      <c r="T195" s="147"/>
      <c r="U195" s="147"/>
      <c r="V195" s="147"/>
      <c r="W195" s="147"/>
      <c r="X195" s="147"/>
      <c r="Y195" s="147"/>
      <c r="Z195" s="147"/>
      <c r="AA195" s="147"/>
      <c r="AB195" s="147"/>
      <c r="AC195" s="147"/>
      <c r="AD195" s="147"/>
      <c r="AE195" s="147"/>
      <c r="AF195" s="147"/>
      <c r="AG195" s="147"/>
      <c r="AH195"/>
      <c r="AI195"/>
      <c r="AJ195"/>
      <c r="AK195"/>
      <c r="AL195"/>
      <c r="AM195"/>
      <c r="AN195"/>
      <c r="AO195"/>
      <c r="AP195"/>
      <c r="AQ195"/>
      <c r="AR195"/>
      <c r="AS195"/>
      <c r="AT195"/>
      <c r="AU195"/>
      <c r="AV195"/>
      <c r="AW195"/>
      <c r="AX195"/>
      <c r="AY195"/>
      <c r="AZ195"/>
      <c r="BA195"/>
      <c r="BB195"/>
      <c r="BC195"/>
      <c r="BD195"/>
      <c r="BE195"/>
      <c r="BF195"/>
      <c r="BG195"/>
      <c r="BH195"/>
      <c r="BI195"/>
      <c r="BJ195"/>
      <c r="BK195"/>
      <c r="BL195"/>
      <c r="BM195"/>
      <c r="BN195"/>
      <c r="BO195"/>
      <c r="BP195"/>
      <c r="BQ195"/>
      <c r="BR195"/>
      <c r="BS195"/>
      <c r="BT195"/>
      <c r="BU195"/>
      <c r="BV195"/>
      <c r="BW195"/>
      <c r="BX195"/>
      <c r="BY195"/>
      <c r="BZ195"/>
      <c r="CA195"/>
      <c r="CB195"/>
      <c r="CC195"/>
      <c r="CD195"/>
      <c r="CE195"/>
      <c r="CF195"/>
      <c r="CG195"/>
      <c r="CH195"/>
      <c r="CI195"/>
      <c r="CJ195"/>
      <c r="CK195"/>
      <c r="CL195"/>
      <c r="CM195"/>
      <c r="CN195"/>
      <c r="CO195"/>
      <c r="CP195"/>
      <c r="CQ195"/>
      <c r="CR195"/>
      <c r="CS195"/>
      <c r="CT195"/>
      <c r="CU195"/>
      <c r="CV195"/>
      <c r="CW195"/>
      <c r="CX195"/>
      <c r="CY195"/>
      <c r="CZ195"/>
      <c r="DA195"/>
      <c r="DB195"/>
      <c r="DC195"/>
      <c r="DD195"/>
      <c r="DE195"/>
      <c r="DF195"/>
      <c r="DG195"/>
      <c r="DH195"/>
      <c r="DI195"/>
      <c r="DJ195"/>
      <c r="DK195"/>
      <c r="DL195"/>
      <c r="DM195"/>
      <c r="DN195"/>
      <c r="DO195"/>
      <c r="DP195"/>
      <c r="DQ195"/>
      <c r="DR195"/>
      <c r="DS195"/>
      <c r="DT195"/>
      <c r="DU195"/>
      <c r="DV195"/>
      <c r="DW195"/>
      <c r="DX195"/>
      <c r="DY195"/>
      <c r="DZ195"/>
      <c r="EA195"/>
      <c r="EB195"/>
      <c r="EC195"/>
    </row>
    <row r="196" spans="1:133" s="46" customFormat="1">
      <c r="A196" s="46" t="s">
        <v>322</v>
      </c>
      <c r="B196" s="46" t="s">
        <v>155</v>
      </c>
      <c r="C196" s="46">
        <v>16</v>
      </c>
      <c r="D196" s="46" t="s">
        <v>106</v>
      </c>
      <c r="E196" s="48">
        <v>0</v>
      </c>
      <c r="F196" s="48">
        <v>1290.4000000000001</v>
      </c>
      <c r="G196" s="48">
        <f t="shared" si="4"/>
        <v>1290.4000000000001</v>
      </c>
      <c r="H196" s="46" t="s">
        <v>32</v>
      </c>
      <c r="I196" s="46" t="s">
        <v>57</v>
      </c>
      <c r="J196" s="48"/>
      <c r="K196" s="47"/>
      <c r="L196" s="147"/>
      <c r="M196" s="147"/>
      <c r="N196" s="147"/>
      <c r="O196" s="147"/>
      <c r="P196" s="147"/>
      <c r="Q196" s="147"/>
      <c r="R196" s="147"/>
      <c r="S196" s="147"/>
      <c r="T196" s="147"/>
      <c r="U196" s="147"/>
      <c r="V196" s="147"/>
      <c r="W196" s="147"/>
      <c r="X196" s="147"/>
      <c r="Y196" s="147"/>
      <c r="Z196" s="147"/>
      <c r="AA196" s="147"/>
      <c r="AB196" s="147"/>
      <c r="AC196" s="147"/>
      <c r="AD196" s="147"/>
      <c r="AE196" s="147"/>
      <c r="AF196" s="147"/>
      <c r="AG196" s="147"/>
      <c r="AH196"/>
      <c r="AI196"/>
      <c r="AJ196"/>
      <c r="AK196"/>
      <c r="AL196"/>
      <c r="AM196"/>
      <c r="AN196"/>
      <c r="AO196"/>
      <c r="AP196"/>
      <c r="AQ196"/>
      <c r="AR196"/>
      <c r="AS196"/>
      <c r="AT196"/>
      <c r="AU196"/>
      <c r="AV196"/>
      <c r="AW196"/>
      <c r="AX196"/>
      <c r="AY196"/>
      <c r="AZ196"/>
      <c r="BA196"/>
      <c r="BB196"/>
      <c r="BC196"/>
      <c r="BD196"/>
      <c r="BE196"/>
      <c r="BF196"/>
      <c r="BG196"/>
      <c r="BH196"/>
      <c r="BI196"/>
      <c r="BJ196"/>
      <c r="BK196"/>
      <c r="BL196"/>
      <c r="BM196"/>
      <c r="BN196"/>
      <c r="BO196"/>
      <c r="BP196"/>
      <c r="BQ196"/>
      <c r="BR196"/>
      <c r="BS196"/>
      <c r="BT196"/>
      <c r="BU196"/>
      <c r="BV196"/>
      <c r="BW196"/>
      <c r="BX196"/>
      <c r="BY196"/>
      <c r="BZ196"/>
      <c r="CA196"/>
      <c r="CB196"/>
      <c r="CC196"/>
      <c r="CD196"/>
      <c r="CE196"/>
      <c r="CF196"/>
      <c r="CG196"/>
      <c r="CH196"/>
      <c r="CI196"/>
      <c r="CJ196"/>
      <c r="CK196"/>
      <c r="CL196"/>
      <c r="CM196"/>
      <c r="CN196"/>
      <c r="CO196"/>
      <c r="CP196"/>
      <c r="CQ196"/>
      <c r="CR196"/>
      <c r="CS196"/>
      <c r="CT196"/>
      <c r="CU196"/>
      <c r="CV196"/>
      <c r="CW196"/>
      <c r="CX196"/>
      <c r="CY196"/>
      <c r="CZ196"/>
      <c r="DA196"/>
      <c r="DB196"/>
      <c r="DC196"/>
      <c r="DD196"/>
      <c r="DE196"/>
      <c r="DF196"/>
      <c r="DG196"/>
      <c r="DH196"/>
      <c r="DI196"/>
      <c r="DJ196"/>
      <c r="DK196"/>
      <c r="DL196"/>
      <c r="DM196"/>
      <c r="DN196"/>
      <c r="DO196"/>
      <c r="DP196"/>
      <c r="DQ196"/>
      <c r="DR196"/>
      <c r="DS196"/>
      <c r="DT196"/>
      <c r="DU196"/>
      <c r="DV196"/>
      <c r="DW196"/>
      <c r="DX196"/>
      <c r="DY196"/>
      <c r="DZ196"/>
      <c r="EA196"/>
      <c r="EB196"/>
      <c r="EC196"/>
    </row>
    <row r="197" spans="1:133" s="46" customFormat="1">
      <c r="A197" s="46" t="s">
        <v>322</v>
      </c>
      <c r="B197" s="46" t="s">
        <v>156</v>
      </c>
      <c r="C197" s="46">
        <v>96</v>
      </c>
      <c r="D197" s="46" t="s">
        <v>106</v>
      </c>
      <c r="E197" s="48">
        <v>0</v>
      </c>
      <c r="F197" s="48">
        <v>7742.4</v>
      </c>
      <c r="G197" s="48">
        <f t="shared" si="4"/>
        <v>7742.4</v>
      </c>
      <c r="H197" s="46" t="s">
        <v>32</v>
      </c>
      <c r="I197" s="46" t="s">
        <v>57</v>
      </c>
      <c r="J197" s="48"/>
      <c r="K197" s="47"/>
      <c r="L197" s="147"/>
      <c r="M197" s="147"/>
      <c r="N197" s="147"/>
      <c r="O197" s="147"/>
      <c r="P197" s="147"/>
      <c r="Q197" s="147"/>
      <c r="R197" s="147"/>
      <c r="S197" s="147"/>
      <c r="T197" s="147"/>
      <c r="U197" s="147"/>
      <c r="V197" s="147"/>
      <c r="W197" s="147"/>
      <c r="X197" s="147"/>
      <c r="Y197" s="147"/>
      <c r="Z197" s="147"/>
      <c r="AA197" s="147"/>
      <c r="AB197" s="147"/>
      <c r="AC197" s="147"/>
      <c r="AD197" s="147"/>
      <c r="AE197" s="147"/>
      <c r="AF197" s="147"/>
      <c r="AG197" s="147"/>
      <c r="AH197"/>
      <c r="AI197"/>
      <c r="AJ197"/>
      <c r="AK197"/>
      <c r="AL197"/>
      <c r="AM197"/>
      <c r="AN197"/>
      <c r="AO197"/>
      <c r="AP197"/>
      <c r="AQ197"/>
      <c r="AR197"/>
      <c r="AS197"/>
      <c r="AT197"/>
      <c r="AU197"/>
      <c r="AV197"/>
      <c r="AW197"/>
      <c r="AX197"/>
      <c r="AY197"/>
      <c r="AZ197"/>
      <c r="BA197"/>
      <c r="BB197"/>
      <c r="BC197"/>
      <c r="BD197"/>
      <c r="BE197"/>
      <c r="BF197"/>
      <c r="BG197"/>
      <c r="BH197"/>
      <c r="BI197"/>
      <c r="BJ197"/>
      <c r="BK197"/>
      <c r="BL197"/>
      <c r="BM197"/>
      <c r="BN197"/>
      <c r="BO197"/>
      <c r="BP197"/>
      <c r="BQ197"/>
      <c r="BR197"/>
      <c r="BS197"/>
      <c r="BT197"/>
      <c r="BU197"/>
      <c r="BV197"/>
      <c r="BW197"/>
      <c r="BX197"/>
      <c r="BY197"/>
      <c r="BZ197"/>
      <c r="CA197"/>
      <c r="CB197"/>
      <c r="CC197"/>
      <c r="CD197"/>
      <c r="CE197"/>
      <c r="CF197"/>
      <c r="CG197"/>
      <c r="CH197"/>
      <c r="CI197"/>
      <c r="CJ197"/>
      <c r="CK197"/>
      <c r="CL197"/>
      <c r="CM197"/>
      <c r="CN197"/>
      <c r="CO197"/>
      <c r="CP197"/>
      <c r="CQ197"/>
      <c r="CR197"/>
      <c r="CS197"/>
      <c r="CT197"/>
      <c r="CU197"/>
      <c r="CV197"/>
      <c r="CW197"/>
      <c r="CX197"/>
      <c r="CY197"/>
      <c r="CZ197"/>
      <c r="DA197"/>
      <c r="DB197"/>
      <c r="DC197"/>
      <c r="DD197"/>
      <c r="DE197"/>
      <c r="DF197"/>
      <c r="DG197"/>
      <c r="DH197"/>
      <c r="DI197"/>
      <c r="DJ197"/>
      <c r="DK197"/>
      <c r="DL197"/>
      <c r="DM197"/>
      <c r="DN197"/>
      <c r="DO197"/>
      <c r="DP197"/>
      <c r="DQ197"/>
      <c r="DR197"/>
      <c r="DS197"/>
      <c r="DT197"/>
      <c r="DU197"/>
      <c r="DV197"/>
      <c r="DW197"/>
      <c r="DX197"/>
      <c r="DY197"/>
      <c r="DZ197"/>
      <c r="EA197"/>
      <c r="EB197"/>
      <c r="EC197"/>
    </row>
    <row r="198" spans="1:133" s="54" customFormat="1">
      <c r="A198" s="165" t="s">
        <v>323</v>
      </c>
      <c r="B198" s="165" t="s">
        <v>158</v>
      </c>
      <c r="C198" s="165">
        <f>SUM(C199:C209)</f>
        <v>1944</v>
      </c>
      <c r="E198" s="56"/>
      <c r="F198" s="56"/>
      <c r="G198" s="56"/>
      <c r="J198" s="56">
        <f>SUM(G199:G209)</f>
        <v>178387.6</v>
      </c>
      <c r="K198" s="55"/>
      <c r="L198" s="147"/>
      <c r="M198" s="147"/>
      <c r="N198" s="147"/>
      <c r="O198" s="147"/>
      <c r="P198" s="147"/>
      <c r="Q198" s="147"/>
      <c r="R198" s="147"/>
      <c r="S198" s="147"/>
      <c r="T198" s="147"/>
      <c r="U198" s="147"/>
      <c r="V198" s="147"/>
      <c r="W198" s="147"/>
      <c r="X198" s="147"/>
      <c r="Y198" s="147"/>
      <c r="Z198" s="147"/>
      <c r="AA198" s="147"/>
      <c r="AB198" s="147"/>
      <c r="AC198" s="147"/>
      <c r="AD198" s="147"/>
      <c r="AE198" s="147"/>
      <c r="AF198" s="147"/>
      <c r="AG198" s="147"/>
      <c r="AH198"/>
      <c r="AI198"/>
      <c r="AJ198"/>
      <c r="AK198"/>
      <c r="AL198"/>
      <c r="AM198"/>
      <c r="AN198"/>
      <c r="AO198"/>
      <c r="AP198"/>
      <c r="AQ198"/>
      <c r="AR198"/>
      <c r="AS198"/>
      <c r="AT198"/>
      <c r="AU198"/>
      <c r="AV198"/>
      <c r="AW198"/>
      <c r="AX198"/>
      <c r="AY198"/>
      <c r="AZ198"/>
      <c r="BA198"/>
      <c r="BB198"/>
      <c r="BC198"/>
      <c r="BD198"/>
      <c r="BE198"/>
      <c r="BF198"/>
      <c r="BG198"/>
      <c r="BH198"/>
      <c r="BI198"/>
      <c r="BJ198"/>
      <c r="BK198"/>
      <c r="BL198"/>
      <c r="BM198"/>
      <c r="BN198"/>
      <c r="BO198"/>
      <c r="BP198"/>
      <c r="BQ198"/>
      <c r="BR198"/>
      <c r="BS198"/>
      <c r="BT198"/>
      <c r="BU198"/>
      <c r="BV198"/>
      <c r="BW198"/>
      <c r="BX198"/>
      <c r="BY198"/>
      <c r="BZ198"/>
      <c r="CA198"/>
      <c r="CB198"/>
      <c r="CC198"/>
      <c r="CD198"/>
      <c r="CE198"/>
      <c r="CF198"/>
      <c r="CG198"/>
      <c r="CH198"/>
      <c r="CI198"/>
      <c r="CJ198"/>
      <c r="CK198"/>
      <c r="CL198"/>
      <c r="CM198"/>
      <c r="CN198"/>
      <c r="CO198"/>
      <c r="CP198"/>
      <c r="CQ198"/>
      <c r="CR198"/>
      <c r="CS198"/>
      <c r="CT198"/>
      <c r="CU198"/>
      <c r="CV198"/>
      <c r="CW198"/>
      <c r="CX198"/>
      <c r="CY198"/>
      <c r="CZ198"/>
      <c r="DA198"/>
      <c r="DB198"/>
      <c r="DC198"/>
      <c r="DD198"/>
      <c r="DE198"/>
      <c r="DF198"/>
      <c r="DG198"/>
      <c r="DH198"/>
      <c r="DI198"/>
      <c r="DJ198"/>
      <c r="DK198"/>
      <c r="DL198"/>
      <c r="DM198"/>
      <c r="DN198"/>
      <c r="DO198"/>
      <c r="DP198"/>
      <c r="DQ198"/>
      <c r="DR198"/>
      <c r="DS198"/>
      <c r="DT198"/>
      <c r="DU198"/>
      <c r="DV198"/>
      <c r="DW198"/>
      <c r="DX198"/>
      <c r="DY198"/>
      <c r="DZ198"/>
      <c r="EA198"/>
      <c r="EB198"/>
      <c r="EC198"/>
    </row>
    <row r="199" spans="1:133" s="46" customFormat="1">
      <c r="A199" s="46" t="s">
        <v>323</v>
      </c>
      <c r="B199" s="46" t="s">
        <v>159</v>
      </c>
      <c r="C199" s="46">
        <v>240</v>
      </c>
      <c r="D199" s="46" t="s">
        <v>105</v>
      </c>
      <c r="E199" s="48">
        <v>0</v>
      </c>
      <c r="F199" s="48">
        <v>21396</v>
      </c>
      <c r="G199" s="48">
        <f t="shared" si="4"/>
        <v>21396</v>
      </c>
      <c r="H199" s="46" t="s">
        <v>32</v>
      </c>
      <c r="I199" s="46" t="s">
        <v>57</v>
      </c>
      <c r="J199" s="48"/>
      <c r="K199" s="47"/>
      <c r="L199" s="147"/>
      <c r="M199" s="147"/>
      <c r="N199" s="147"/>
      <c r="O199" s="147"/>
      <c r="P199" s="147"/>
      <c r="Q199" s="147"/>
      <c r="R199" s="147"/>
      <c r="S199" s="147"/>
      <c r="T199" s="147"/>
      <c r="U199" s="147"/>
      <c r="V199" s="147"/>
      <c r="W199" s="147"/>
      <c r="X199" s="147"/>
      <c r="Y199" s="147"/>
      <c r="Z199" s="147"/>
      <c r="AA199" s="147"/>
      <c r="AB199" s="147"/>
      <c r="AC199" s="147"/>
      <c r="AD199" s="147"/>
      <c r="AE199" s="147"/>
      <c r="AF199" s="147"/>
      <c r="AG199" s="147"/>
      <c r="AH199"/>
      <c r="AI199"/>
      <c r="AJ199"/>
      <c r="AK199"/>
      <c r="AL199"/>
      <c r="AM199"/>
      <c r="AN199"/>
      <c r="AO199"/>
      <c r="AP199"/>
      <c r="AQ199"/>
      <c r="AR199"/>
      <c r="AS199"/>
      <c r="AT199"/>
      <c r="AU199"/>
      <c r="AV199"/>
      <c r="AW199"/>
      <c r="AX199"/>
      <c r="AY199"/>
      <c r="AZ199"/>
      <c r="BA199"/>
      <c r="BB199"/>
      <c r="BC199"/>
      <c r="BD199"/>
      <c r="BE199"/>
      <c r="BF199"/>
      <c r="BG199"/>
      <c r="BH199"/>
      <c r="BI199"/>
      <c r="BJ199"/>
      <c r="BK199"/>
      <c r="BL199"/>
      <c r="BM199"/>
      <c r="BN199"/>
      <c r="BO199"/>
      <c r="BP199"/>
      <c r="BQ199"/>
      <c r="BR199"/>
      <c r="BS199"/>
      <c r="BT199"/>
      <c r="BU199"/>
      <c r="BV199"/>
      <c r="BW199"/>
      <c r="BX199"/>
      <c r="BY199"/>
      <c r="BZ199"/>
      <c r="CA199"/>
      <c r="CB199"/>
      <c r="CC199"/>
      <c r="CD199"/>
      <c r="CE199"/>
      <c r="CF199"/>
      <c r="CG199"/>
      <c r="CH199"/>
      <c r="CI199"/>
      <c r="CJ199"/>
      <c r="CK199"/>
      <c r="CL199"/>
      <c r="CM199"/>
      <c r="CN199"/>
      <c r="CO199"/>
      <c r="CP199"/>
      <c r="CQ199"/>
      <c r="CR199"/>
      <c r="CS199"/>
      <c r="CT199"/>
      <c r="CU199"/>
      <c r="CV199"/>
      <c r="CW199"/>
      <c r="CX199"/>
      <c r="CY199"/>
      <c r="CZ199"/>
      <c r="DA199"/>
      <c r="DB199"/>
      <c r="DC199"/>
      <c r="DD199"/>
      <c r="DE199"/>
      <c r="DF199"/>
      <c r="DG199"/>
      <c r="DH199"/>
      <c r="DI199"/>
      <c r="DJ199"/>
      <c r="DK199"/>
      <c r="DL199"/>
      <c r="DM199"/>
      <c r="DN199"/>
      <c r="DO199"/>
      <c r="DP199"/>
      <c r="DQ199"/>
      <c r="DR199"/>
      <c r="DS199"/>
      <c r="DT199"/>
      <c r="DU199"/>
      <c r="DV199"/>
      <c r="DW199"/>
      <c r="DX199"/>
      <c r="DY199"/>
      <c r="DZ199"/>
      <c r="EA199"/>
      <c r="EB199"/>
      <c r="EC199"/>
    </row>
    <row r="200" spans="1:133" s="46" customFormat="1">
      <c r="A200" s="46" t="s">
        <v>323</v>
      </c>
      <c r="B200" s="46" t="s">
        <v>159</v>
      </c>
      <c r="C200" s="46">
        <v>240</v>
      </c>
      <c r="D200" s="46" t="s">
        <v>103</v>
      </c>
      <c r="E200" s="48">
        <v>0</v>
      </c>
      <c r="F200" s="48">
        <v>24852</v>
      </c>
      <c r="G200" s="48">
        <f t="shared" si="4"/>
        <v>24852</v>
      </c>
      <c r="H200" s="46" t="s">
        <v>32</v>
      </c>
      <c r="I200" s="46" t="s">
        <v>57</v>
      </c>
      <c r="J200" s="48"/>
      <c r="K200" s="47"/>
      <c r="L200" s="147"/>
      <c r="M200" s="147"/>
      <c r="N200" s="147"/>
      <c r="O200" s="147"/>
      <c r="P200" s="147"/>
      <c r="Q200" s="147"/>
      <c r="R200" s="147"/>
      <c r="S200" s="147"/>
      <c r="T200" s="147"/>
      <c r="U200" s="147"/>
      <c r="V200" s="147"/>
      <c r="W200" s="147"/>
      <c r="X200" s="147"/>
      <c r="Y200" s="147"/>
      <c r="Z200" s="147"/>
      <c r="AA200" s="147"/>
      <c r="AB200" s="147"/>
      <c r="AC200" s="147"/>
      <c r="AD200" s="147"/>
      <c r="AE200" s="147"/>
      <c r="AF200" s="147"/>
      <c r="AG200" s="147"/>
      <c r="AH200"/>
      <c r="AI200"/>
      <c r="AJ200"/>
      <c r="AK200"/>
      <c r="AL200"/>
      <c r="AM200"/>
      <c r="AN200"/>
      <c r="AO200"/>
      <c r="AP200"/>
      <c r="AQ200"/>
      <c r="AR200"/>
      <c r="AS200"/>
      <c r="AT200"/>
      <c r="AU200"/>
      <c r="AV200"/>
      <c r="AW200"/>
      <c r="AX200"/>
      <c r="AY200"/>
      <c r="AZ200"/>
      <c r="BA200"/>
      <c r="BB200"/>
      <c r="BC200"/>
      <c r="BD200"/>
      <c r="BE200"/>
      <c r="BF200"/>
      <c r="BG200"/>
      <c r="BH200"/>
      <c r="BI200"/>
      <c r="BJ200"/>
      <c r="BK200"/>
      <c r="BL200"/>
      <c r="BM200"/>
      <c r="BN200"/>
      <c r="BO200"/>
      <c r="BP200"/>
      <c r="BQ200"/>
      <c r="BR200"/>
      <c r="BS200"/>
      <c r="BT200"/>
      <c r="BU200"/>
      <c r="BV200"/>
      <c r="BW200"/>
      <c r="BX200"/>
      <c r="BY200"/>
      <c r="BZ200"/>
      <c r="CA200"/>
      <c r="CB200"/>
      <c r="CC200"/>
      <c r="CD200"/>
      <c r="CE200"/>
      <c r="CF200"/>
      <c r="CG200"/>
      <c r="CH200"/>
      <c r="CI200"/>
      <c r="CJ200"/>
      <c r="CK200"/>
      <c r="CL200"/>
      <c r="CM200"/>
      <c r="CN200"/>
      <c r="CO200"/>
      <c r="CP200"/>
      <c r="CQ200"/>
      <c r="CR200"/>
      <c r="CS200"/>
      <c r="CT200"/>
      <c r="CU200"/>
      <c r="CV200"/>
      <c r="CW200"/>
      <c r="CX200"/>
      <c r="CY200"/>
      <c r="CZ200"/>
      <c r="DA200"/>
      <c r="DB200"/>
      <c r="DC200"/>
      <c r="DD200"/>
      <c r="DE200"/>
      <c r="DF200"/>
      <c r="DG200"/>
      <c r="DH200"/>
      <c r="DI200"/>
      <c r="DJ200"/>
      <c r="DK200"/>
      <c r="DL200"/>
      <c r="DM200"/>
      <c r="DN200"/>
      <c r="DO200"/>
      <c r="DP200"/>
      <c r="DQ200"/>
      <c r="DR200"/>
      <c r="DS200"/>
      <c r="DT200"/>
      <c r="DU200"/>
      <c r="DV200"/>
      <c r="DW200"/>
      <c r="DX200"/>
      <c r="DY200"/>
      <c r="DZ200"/>
      <c r="EA200"/>
      <c r="EB200"/>
      <c r="EC200"/>
    </row>
    <row r="201" spans="1:133" s="46" customFormat="1">
      <c r="A201" s="46" t="s">
        <v>323</v>
      </c>
      <c r="B201" s="46" t="s">
        <v>160</v>
      </c>
      <c r="C201" s="46">
        <v>8</v>
      </c>
      <c r="D201" s="46" t="s">
        <v>105</v>
      </c>
      <c r="E201" s="48">
        <v>0</v>
      </c>
      <c r="F201" s="48">
        <v>713.2</v>
      </c>
      <c r="G201" s="48">
        <f t="shared" si="4"/>
        <v>713.2</v>
      </c>
      <c r="H201" s="46" t="s">
        <v>32</v>
      </c>
      <c r="I201" s="46" t="s">
        <v>57</v>
      </c>
      <c r="J201" s="48"/>
      <c r="K201" s="47"/>
      <c r="L201" s="147"/>
      <c r="M201" s="147"/>
      <c r="N201" s="147"/>
      <c r="O201" s="147"/>
      <c r="P201" s="147"/>
      <c r="Q201" s="147"/>
      <c r="R201" s="147"/>
      <c r="S201" s="147"/>
      <c r="T201" s="147"/>
      <c r="U201" s="147"/>
      <c r="V201" s="147"/>
      <c r="W201" s="147"/>
      <c r="X201" s="147"/>
      <c r="Y201" s="147"/>
      <c r="Z201" s="147"/>
      <c r="AA201" s="147"/>
      <c r="AB201" s="147"/>
      <c r="AC201" s="147"/>
      <c r="AD201" s="147"/>
      <c r="AE201" s="147"/>
      <c r="AF201" s="147"/>
      <c r="AG201" s="147"/>
      <c r="AH201"/>
      <c r="AI201"/>
      <c r="AJ201"/>
      <c r="AK201"/>
      <c r="AL201"/>
      <c r="AM201"/>
      <c r="AN201"/>
      <c r="AO201"/>
      <c r="AP201"/>
      <c r="AQ201"/>
      <c r="AR201"/>
      <c r="AS201"/>
      <c r="AT201"/>
      <c r="AU201"/>
      <c r="AV201"/>
      <c r="AW201"/>
      <c r="AX201"/>
      <c r="AY201"/>
      <c r="AZ201"/>
      <c r="BA201"/>
      <c r="BB201"/>
      <c r="BC201"/>
      <c r="BD201"/>
      <c r="BE201"/>
      <c r="BF201"/>
      <c r="BG201"/>
      <c r="BH201"/>
      <c r="BI201"/>
      <c r="BJ201"/>
      <c r="BK201"/>
      <c r="BL201"/>
      <c r="BM201"/>
      <c r="BN201"/>
      <c r="BO201"/>
      <c r="BP201"/>
      <c r="BQ201"/>
      <c r="BR201"/>
      <c r="BS201"/>
      <c r="BT201"/>
      <c r="BU201"/>
      <c r="BV201"/>
      <c r="BW201"/>
      <c r="BX201"/>
      <c r="BY201"/>
      <c r="BZ201"/>
      <c r="CA201"/>
      <c r="CB201"/>
      <c r="CC201"/>
      <c r="CD201"/>
      <c r="CE201"/>
      <c r="CF201"/>
      <c r="CG201"/>
      <c r="CH201"/>
      <c r="CI201"/>
      <c r="CJ201"/>
      <c r="CK201"/>
      <c r="CL201"/>
      <c r="CM201"/>
      <c r="CN201"/>
      <c r="CO201"/>
      <c r="CP201"/>
      <c r="CQ201"/>
      <c r="CR201"/>
      <c r="CS201"/>
      <c r="CT201"/>
      <c r="CU201"/>
      <c r="CV201"/>
      <c r="CW201"/>
      <c r="CX201"/>
      <c r="CY201"/>
      <c r="CZ201"/>
      <c r="DA201"/>
      <c r="DB201"/>
      <c r="DC201"/>
      <c r="DD201"/>
      <c r="DE201"/>
      <c r="DF201"/>
      <c r="DG201"/>
      <c r="DH201"/>
      <c r="DI201"/>
      <c r="DJ201"/>
      <c r="DK201"/>
      <c r="DL201"/>
      <c r="DM201"/>
      <c r="DN201"/>
      <c r="DO201"/>
      <c r="DP201"/>
      <c r="DQ201"/>
      <c r="DR201"/>
      <c r="DS201"/>
      <c r="DT201"/>
      <c r="DU201"/>
      <c r="DV201"/>
      <c r="DW201"/>
      <c r="DX201"/>
      <c r="DY201"/>
      <c r="DZ201"/>
      <c r="EA201"/>
      <c r="EB201"/>
      <c r="EC201"/>
    </row>
    <row r="202" spans="1:133" s="46" customFormat="1">
      <c r="A202" s="46" t="s">
        <v>323</v>
      </c>
      <c r="B202" s="46" t="s">
        <v>160</v>
      </c>
      <c r="C202" s="46">
        <v>8</v>
      </c>
      <c r="D202" s="46" t="s">
        <v>103</v>
      </c>
      <c r="E202" s="48">
        <v>0</v>
      </c>
      <c r="F202" s="48">
        <v>828.4</v>
      </c>
      <c r="G202" s="48">
        <f t="shared" si="4"/>
        <v>828.4</v>
      </c>
      <c r="H202" s="46" t="s">
        <v>32</v>
      </c>
      <c r="I202" s="46" t="s">
        <v>57</v>
      </c>
      <c r="J202" s="48"/>
      <c r="K202" s="47"/>
      <c r="L202" s="147"/>
      <c r="M202" s="147"/>
      <c r="N202" s="147"/>
      <c r="O202" s="147"/>
      <c r="P202" s="147"/>
      <c r="Q202" s="147"/>
      <c r="R202" s="147"/>
      <c r="S202" s="147"/>
      <c r="T202" s="147"/>
      <c r="U202" s="147"/>
      <c r="V202" s="147"/>
      <c r="W202" s="147"/>
      <c r="X202" s="147"/>
      <c r="Y202" s="147"/>
      <c r="Z202" s="147"/>
      <c r="AA202" s="147"/>
      <c r="AB202" s="147"/>
      <c r="AC202" s="147"/>
      <c r="AD202" s="147"/>
      <c r="AE202" s="147"/>
      <c r="AF202" s="147"/>
      <c r="AG202" s="147"/>
      <c r="AH202"/>
      <c r="AI202"/>
      <c r="AJ202"/>
      <c r="AK202"/>
      <c r="AL202"/>
      <c r="AM202"/>
      <c r="AN202"/>
      <c r="AO202"/>
      <c r="AP202"/>
      <c r="AQ202"/>
      <c r="AR202"/>
      <c r="AS202"/>
      <c r="AT202"/>
      <c r="AU202"/>
      <c r="AV202"/>
      <c r="AW202"/>
      <c r="AX202"/>
      <c r="AY202"/>
      <c r="AZ202"/>
      <c r="BA202"/>
      <c r="BB202"/>
      <c r="BC202"/>
      <c r="BD202"/>
      <c r="BE202"/>
      <c r="BF202"/>
      <c r="BG202"/>
      <c r="BH202"/>
      <c r="BI202"/>
      <c r="BJ202"/>
      <c r="BK202"/>
      <c r="BL202"/>
      <c r="BM202"/>
      <c r="BN202"/>
      <c r="BO202"/>
      <c r="BP202"/>
      <c r="BQ202"/>
      <c r="BR202"/>
      <c r="BS202"/>
      <c r="BT202"/>
      <c r="BU202"/>
      <c r="BV202"/>
      <c r="BW202"/>
      <c r="BX202"/>
      <c r="BY202"/>
      <c r="BZ202"/>
      <c r="CA202"/>
      <c r="CB202"/>
      <c r="CC202"/>
      <c r="CD202"/>
      <c r="CE202"/>
      <c r="CF202"/>
      <c r="CG202"/>
      <c r="CH202"/>
      <c r="CI202"/>
      <c r="CJ202"/>
      <c r="CK202"/>
      <c r="CL202"/>
      <c r="CM202"/>
      <c r="CN202"/>
      <c r="CO202"/>
      <c r="CP202"/>
      <c r="CQ202"/>
      <c r="CR202"/>
      <c r="CS202"/>
      <c r="CT202"/>
      <c r="CU202"/>
      <c r="CV202"/>
      <c r="CW202"/>
      <c r="CX202"/>
      <c r="CY202"/>
      <c r="CZ202"/>
      <c r="DA202"/>
      <c r="DB202"/>
      <c r="DC202"/>
      <c r="DD202"/>
      <c r="DE202"/>
      <c r="DF202"/>
      <c r="DG202"/>
      <c r="DH202"/>
      <c r="DI202"/>
      <c r="DJ202"/>
      <c r="DK202"/>
      <c r="DL202"/>
      <c r="DM202"/>
      <c r="DN202"/>
      <c r="DO202"/>
      <c r="DP202"/>
      <c r="DQ202"/>
      <c r="DR202"/>
      <c r="DS202"/>
      <c r="DT202"/>
      <c r="DU202"/>
      <c r="DV202"/>
      <c r="DW202"/>
      <c r="DX202"/>
      <c r="DY202"/>
      <c r="DZ202"/>
      <c r="EA202"/>
      <c r="EB202"/>
      <c r="EC202"/>
    </row>
    <row r="203" spans="1:133" s="46" customFormat="1">
      <c r="A203" s="46" t="s">
        <v>323</v>
      </c>
      <c r="B203" s="46" t="s">
        <v>161</v>
      </c>
      <c r="C203" s="46">
        <v>576</v>
      </c>
      <c r="D203" s="46" t="s">
        <v>105</v>
      </c>
      <c r="E203" s="48">
        <v>0</v>
      </c>
      <c r="F203" s="48">
        <v>51350.400000000001</v>
      </c>
      <c r="G203" s="48">
        <f t="shared" si="4"/>
        <v>51350.400000000001</v>
      </c>
      <c r="H203" s="46" t="s">
        <v>32</v>
      </c>
      <c r="I203" s="46" t="s">
        <v>57</v>
      </c>
      <c r="J203" s="48"/>
      <c r="K203" s="47"/>
      <c r="L203" s="147"/>
      <c r="M203" s="147"/>
      <c r="N203" s="147"/>
      <c r="O203" s="147"/>
      <c r="P203" s="147"/>
      <c r="Q203" s="147"/>
      <c r="R203" s="147"/>
      <c r="S203" s="147"/>
      <c r="T203" s="147"/>
      <c r="U203" s="147"/>
      <c r="V203" s="147"/>
      <c r="W203" s="147"/>
      <c r="X203" s="147"/>
      <c r="Y203" s="147"/>
      <c r="Z203" s="147"/>
      <c r="AA203" s="147"/>
      <c r="AB203" s="147"/>
      <c r="AC203" s="147"/>
      <c r="AD203" s="147"/>
      <c r="AE203" s="147"/>
      <c r="AF203" s="147"/>
      <c r="AG203" s="147"/>
      <c r="AH203"/>
      <c r="AI203"/>
      <c r="AJ203"/>
      <c r="AK203"/>
      <c r="AL203"/>
      <c r="AM203"/>
      <c r="AN203"/>
      <c r="AO203"/>
      <c r="AP203"/>
      <c r="AQ203"/>
      <c r="AR203"/>
      <c r="AS203"/>
      <c r="AT203"/>
      <c r="AU203"/>
      <c r="AV203"/>
      <c r="AW203"/>
      <c r="AX203"/>
      <c r="AY203"/>
      <c r="AZ203"/>
      <c r="BA203"/>
      <c r="BB203"/>
      <c r="BC203"/>
      <c r="BD203"/>
      <c r="BE203"/>
      <c r="BF203"/>
      <c r="BG203"/>
      <c r="BH203"/>
      <c r="BI203"/>
      <c r="BJ203"/>
      <c r="BK203"/>
      <c r="BL203"/>
      <c r="BM203"/>
      <c r="BN203"/>
      <c r="BO203"/>
      <c r="BP203"/>
      <c r="BQ203"/>
      <c r="BR203"/>
      <c r="BS203"/>
      <c r="BT203"/>
      <c r="BU203"/>
      <c r="BV203"/>
      <c r="BW203"/>
      <c r="BX203"/>
      <c r="BY203"/>
      <c r="BZ203"/>
      <c r="CA203"/>
      <c r="CB203"/>
      <c r="CC203"/>
      <c r="CD203"/>
      <c r="CE203"/>
      <c r="CF203"/>
      <c r="CG203"/>
      <c r="CH203"/>
      <c r="CI203"/>
      <c r="CJ203"/>
      <c r="CK203"/>
      <c r="CL203"/>
      <c r="CM203"/>
      <c r="CN203"/>
      <c r="CO203"/>
      <c r="CP203"/>
      <c r="CQ203"/>
      <c r="CR203"/>
      <c r="CS203"/>
      <c r="CT203"/>
      <c r="CU203"/>
      <c r="CV203"/>
      <c r="CW203"/>
      <c r="CX203"/>
      <c r="CY203"/>
      <c r="CZ203"/>
      <c r="DA203"/>
      <c r="DB203"/>
      <c r="DC203"/>
      <c r="DD203"/>
      <c r="DE203"/>
      <c r="DF203"/>
      <c r="DG203"/>
      <c r="DH203"/>
      <c r="DI203"/>
      <c r="DJ203"/>
      <c r="DK203"/>
      <c r="DL203"/>
      <c r="DM203"/>
      <c r="DN203"/>
      <c r="DO203"/>
      <c r="DP203"/>
      <c r="DQ203"/>
      <c r="DR203"/>
      <c r="DS203"/>
      <c r="DT203"/>
      <c r="DU203"/>
      <c r="DV203"/>
      <c r="DW203"/>
      <c r="DX203"/>
      <c r="DY203"/>
      <c r="DZ203"/>
      <c r="EA203"/>
      <c r="EB203"/>
      <c r="EC203"/>
    </row>
    <row r="204" spans="1:133" s="46" customFormat="1">
      <c r="A204" s="46" t="s">
        <v>323</v>
      </c>
      <c r="B204" s="46" t="s">
        <v>161</v>
      </c>
      <c r="C204" s="46">
        <v>72</v>
      </c>
      <c r="D204" s="46" t="s">
        <v>103</v>
      </c>
      <c r="E204" s="48">
        <v>0</v>
      </c>
      <c r="F204" s="48">
        <v>7455.6</v>
      </c>
      <c r="G204" s="48">
        <f t="shared" si="4"/>
        <v>7455.6</v>
      </c>
      <c r="H204" s="46" t="s">
        <v>32</v>
      </c>
      <c r="I204" s="46" t="s">
        <v>57</v>
      </c>
      <c r="J204" s="48"/>
      <c r="K204" s="47"/>
      <c r="L204" s="147"/>
      <c r="M204" s="147"/>
      <c r="N204" s="147"/>
      <c r="O204" s="147"/>
      <c r="P204" s="147"/>
      <c r="Q204" s="147"/>
      <c r="R204" s="147"/>
      <c r="S204" s="147"/>
      <c r="T204" s="147"/>
      <c r="U204" s="147"/>
      <c r="V204" s="147"/>
      <c r="W204" s="147"/>
      <c r="X204" s="147"/>
      <c r="Y204" s="147"/>
      <c r="Z204" s="147"/>
      <c r="AA204" s="147"/>
      <c r="AB204" s="147"/>
      <c r="AC204" s="147"/>
      <c r="AD204" s="147"/>
      <c r="AE204" s="147"/>
      <c r="AF204" s="147"/>
      <c r="AG204" s="147"/>
      <c r="AH204"/>
      <c r="AI204"/>
      <c r="AJ204"/>
      <c r="AK204"/>
      <c r="AL204"/>
      <c r="AM204"/>
      <c r="AN204"/>
      <c r="AO204"/>
      <c r="AP204"/>
      <c r="AQ204"/>
      <c r="AR204"/>
      <c r="AS204"/>
      <c r="AT204"/>
      <c r="AU204"/>
      <c r="AV204"/>
      <c r="AW204"/>
      <c r="AX204"/>
      <c r="AY204"/>
      <c r="AZ204"/>
      <c r="BA204"/>
      <c r="BB204"/>
      <c r="BC204"/>
      <c r="BD204"/>
      <c r="BE204"/>
      <c r="BF204"/>
      <c r="BG204"/>
      <c r="BH204"/>
      <c r="BI204"/>
      <c r="BJ204"/>
      <c r="BK204"/>
      <c r="BL204"/>
      <c r="BM204"/>
      <c r="BN204"/>
      <c r="BO204"/>
      <c r="BP204"/>
      <c r="BQ204"/>
      <c r="BR204"/>
      <c r="BS204"/>
      <c r="BT204"/>
      <c r="BU204"/>
      <c r="BV204"/>
      <c r="BW204"/>
      <c r="BX204"/>
      <c r="BY204"/>
      <c r="BZ204"/>
      <c r="CA204"/>
      <c r="CB204"/>
      <c r="CC204"/>
      <c r="CD204"/>
      <c r="CE204"/>
      <c r="CF204"/>
      <c r="CG204"/>
      <c r="CH204"/>
      <c r="CI204"/>
      <c r="CJ204"/>
      <c r="CK204"/>
      <c r="CL204"/>
      <c r="CM204"/>
      <c r="CN204"/>
      <c r="CO204"/>
      <c r="CP204"/>
      <c r="CQ204"/>
      <c r="CR204"/>
      <c r="CS204"/>
      <c r="CT204"/>
      <c r="CU204"/>
      <c r="CV204"/>
      <c r="CW204"/>
      <c r="CX204"/>
      <c r="CY204"/>
      <c r="CZ204"/>
      <c r="DA204"/>
      <c r="DB204"/>
      <c r="DC204"/>
      <c r="DD204"/>
      <c r="DE204"/>
      <c r="DF204"/>
      <c r="DG204"/>
      <c r="DH204"/>
      <c r="DI204"/>
      <c r="DJ204"/>
      <c r="DK204"/>
      <c r="DL204"/>
      <c r="DM204"/>
      <c r="DN204"/>
      <c r="DO204"/>
      <c r="DP204"/>
      <c r="DQ204"/>
      <c r="DR204"/>
      <c r="DS204"/>
      <c r="DT204"/>
      <c r="DU204"/>
      <c r="DV204"/>
      <c r="DW204"/>
      <c r="DX204"/>
      <c r="DY204"/>
      <c r="DZ204"/>
      <c r="EA204"/>
      <c r="EB204"/>
      <c r="EC204"/>
    </row>
    <row r="205" spans="1:133" s="46" customFormat="1">
      <c r="A205" s="46" t="s">
        <v>323</v>
      </c>
      <c r="B205" s="46" t="s">
        <v>162</v>
      </c>
      <c r="C205" s="46">
        <v>576</v>
      </c>
      <c r="D205" s="46" t="s">
        <v>105</v>
      </c>
      <c r="E205" s="48">
        <v>0</v>
      </c>
      <c r="F205" s="48">
        <v>51350.400000000001</v>
      </c>
      <c r="G205" s="48">
        <f t="shared" si="4"/>
        <v>51350.400000000001</v>
      </c>
      <c r="H205" s="46" t="s">
        <v>32</v>
      </c>
      <c r="I205" s="46" t="s">
        <v>57</v>
      </c>
      <c r="J205" s="48"/>
      <c r="K205" s="47"/>
      <c r="L205" s="147"/>
      <c r="M205" s="147"/>
      <c r="N205" s="147"/>
      <c r="O205" s="147"/>
      <c r="P205" s="147"/>
      <c r="Q205" s="147"/>
      <c r="R205" s="147"/>
      <c r="S205" s="147"/>
      <c r="T205" s="147"/>
      <c r="U205" s="147"/>
      <c r="V205" s="147"/>
      <c r="W205" s="147"/>
      <c r="X205" s="147"/>
      <c r="Y205" s="147"/>
      <c r="Z205" s="147"/>
      <c r="AA205" s="147"/>
      <c r="AB205" s="147"/>
      <c r="AC205" s="147"/>
      <c r="AD205" s="147"/>
      <c r="AE205" s="147"/>
      <c r="AF205" s="147"/>
      <c r="AG205" s="147"/>
      <c r="AH205"/>
      <c r="AI205"/>
      <c r="AJ205"/>
      <c r="AK205"/>
      <c r="AL205"/>
      <c r="AM205"/>
      <c r="AN205"/>
      <c r="AO205"/>
      <c r="AP205"/>
      <c r="AQ205"/>
      <c r="AR205"/>
      <c r="AS205"/>
      <c r="AT205"/>
      <c r="AU205"/>
      <c r="AV205"/>
      <c r="AW205"/>
      <c r="AX205"/>
      <c r="AY205"/>
      <c r="AZ205"/>
      <c r="BA205"/>
      <c r="BB205"/>
      <c r="BC205"/>
      <c r="BD205"/>
      <c r="BE205"/>
      <c r="BF205"/>
      <c r="BG205"/>
      <c r="BH205"/>
      <c r="BI205"/>
      <c r="BJ205"/>
      <c r="BK205"/>
      <c r="BL205"/>
      <c r="BM205"/>
      <c r="BN205"/>
      <c r="BO205"/>
      <c r="BP205"/>
      <c r="BQ205"/>
      <c r="BR205"/>
      <c r="BS205"/>
      <c r="BT205"/>
      <c r="BU205"/>
      <c r="BV205"/>
      <c r="BW205"/>
      <c r="BX205"/>
      <c r="BY205"/>
      <c r="BZ205"/>
      <c r="CA205"/>
      <c r="CB205"/>
      <c r="CC205"/>
      <c r="CD205"/>
      <c r="CE205"/>
      <c r="CF205"/>
      <c r="CG205"/>
      <c r="CH205"/>
      <c r="CI205"/>
      <c r="CJ205"/>
      <c r="CK205"/>
      <c r="CL205"/>
      <c r="CM205"/>
      <c r="CN205"/>
      <c r="CO205"/>
      <c r="CP205"/>
      <c r="CQ205"/>
      <c r="CR205"/>
      <c r="CS205"/>
      <c r="CT205"/>
      <c r="CU205"/>
      <c r="CV205"/>
      <c r="CW205"/>
      <c r="CX205"/>
      <c r="CY205"/>
      <c r="CZ205"/>
      <c r="DA205"/>
      <c r="DB205"/>
      <c r="DC205"/>
      <c r="DD205"/>
      <c r="DE205"/>
      <c r="DF205"/>
      <c r="DG205"/>
      <c r="DH205"/>
      <c r="DI205"/>
      <c r="DJ205"/>
      <c r="DK205"/>
      <c r="DL205"/>
      <c r="DM205"/>
      <c r="DN205"/>
      <c r="DO205"/>
      <c r="DP205"/>
      <c r="DQ205"/>
      <c r="DR205"/>
      <c r="DS205"/>
      <c r="DT205"/>
      <c r="DU205"/>
      <c r="DV205"/>
      <c r="DW205"/>
      <c r="DX205"/>
      <c r="DY205"/>
      <c r="DZ205"/>
      <c r="EA205"/>
      <c r="EB205"/>
      <c r="EC205"/>
    </row>
    <row r="206" spans="1:133" s="46" customFormat="1">
      <c r="A206" s="46" t="s">
        <v>323</v>
      </c>
      <c r="B206" s="46" t="s">
        <v>162</v>
      </c>
      <c r="C206" s="46">
        <v>72</v>
      </c>
      <c r="D206" s="46" t="s">
        <v>103</v>
      </c>
      <c r="E206" s="48">
        <v>0</v>
      </c>
      <c r="F206" s="48">
        <v>7455.6</v>
      </c>
      <c r="G206" s="48">
        <f t="shared" si="4"/>
        <v>7455.6</v>
      </c>
      <c r="H206" s="46" t="s">
        <v>32</v>
      </c>
      <c r="I206" s="46" t="s">
        <v>57</v>
      </c>
      <c r="J206" s="48"/>
      <c r="K206" s="47"/>
      <c r="L206" s="147"/>
      <c r="M206" s="147"/>
      <c r="N206" s="147"/>
      <c r="O206" s="147"/>
      <c r="P206" s="147"/>
      <c r="Q206" s="147"/>
      <c r="R206" s="147"/>
      <c r="S206" s="147"/>
      <c r="T206" s="147"/>
      <c r="U206" s="147"/>
      <c r="V206" s="147"/>
      <c r="W206" s="147"/>
      <c r="X206" s="147"/>
      <c r="Y206" s="147"/>
      <c r="Z206" s="147"/>
      <c r="AA206" s="147"/>
      <c r="AB206" s="147"/>
      <c r="AC206" s="147"/>
      <c r="AD206" s="147"/>
      <c r="AE206" s="147"/>
      <c r="AF206" s="147"/>
      <c r="AG206" s="147"/>
      <c r="AH206"/>
      <c r="AI206"/>
      <c r="AJ206"/>
      <c r="AK206"/>
      <c r="AL206"/>
      <c r="AM206"/>
      <c r="AN206"/>
      <c r="AO206"/>
      <c r="AP206"/>
      <c r="AQ206"/>
      <c r="AR206"/>
      <c r="AS206"/>
      <c r="AT206"/>
      <c r="AU206"/>
      <c r="AV206"/>
      <c r="AW206"/>
      <c r="AX206"/>
      <c r="AY206"/>
      <c r="AZ206"/>
      <c r="BA206"/>
      <c r="BB206"/>
      <c r="BC206"/>
      <c r="BD206"/>
      <c r="BE206"/>
      <c r="BF206"/>
      <c r="BG206"/>
      <c r="BH206"/>
      <c r="BI206"/>
      <c r="BJ206"/>
      <c r="BK206"/>
      <c r="BL206"/>
      <c r="BM206"/>
      <c r="BN206"/>
      <c r="BO206"/>
      <c r="BP206"/>
      <c r="BQ206"/>
      <c r="BR206"/>
      <c r="BS206"/>
      <c r="BT206"/>
      <c r="BU206"/>
      <c r="BV206"/>
      <c r="BW206"/>
      <c r="BX206"/>
      <c r="BY206"/>
      <c r="BZ206"/>
      <c r="CA206"/>
      <c r="CB206"/>
      <c r="CC206"/>
      <c r="CD206"/>
      <c r="CE206"/>
      <c r="CF206"/>
      <c r="CG206"/>
      <c r="CH206"/>
      <c r="CI206"/>
      <c r="CJ206"/>
      <c r="CK206"/>
      <c r="CL206"/>
      <c r="CM206"/>
      <c r="CN206"/>
      <c r="CO206"/>
      <c r="CP206"/>
      <c r="CQ206"/>
      <c r="CR206"/>
      <c r="CS206"/>
      <c r="CT206"/>
      <c r="CU206"/>
      <c r="CV206"/>
      <c r="CW206"/>
      <c r="CX206"/>
      <c r="CY206"/>
      <c r="CZ206"/>
      <c r="DA206"/>
      <c r="DB206"/>
      <c r="DC206"/>
      <c r="DD206"/>
      <c r="DE206"/>
      <c r="DF206"/>
      <c r="DG206"/>
      <c r="DH206"/>
      <c r="DI206"/>
      <c r="DJ206"/>
      <c r="DK206"/>
      <c r="DL206"/>
      <c r="DM206"/>
      <c r="DN206"/>
      <c r="DO206"/>
      <c r="DP206"/>
      <c r="DQ206"/>
      <c r="DR206"/>
      <c r="DS206"/>
      <c r="DT206"/>
      <c r="DU206"/>
      <c r="DV206"/>
      <c r="DW206"/>
      <c r="DX206"/>
      <c r="DY206"/>
      <c r="DZ206"/>
      <c r="EA206"/>
      <c r="EB206"/>
      <c r="EC206"/>
    </row>
    <row r="207" spans="1:133" s="46" customFormat="1">
      <c r="A207" s="46" t="s">
        <v>323</v>
      </c>
      <c r="B207" s="46" t="s">
        <v>163</v>
      </c>
      <c r="C207" s="46">
        <v>64</v>
      </c>
      <c r="D207" s="46" t="s">
        <v>105</v>
      </c>
      <c r="E207" s="48">
        <v>0</v>
      </c>
      <c r="F207" s="48">
        <v>5705.6</v>
      </c>
      <c r="G207" s="48">
        <f t="shared" si="4"/>
        <v>5705.6</v>
      </c>
      <c r="H207" s="46" t="s">
        <v>32</v>
      </c>
      <c r="I207" s="46" t="s">
        <v>57</v>
      </c>
      <c r="J207" s="48"/>
      <c r="K207" s="47"/>
      <c r="L207" s="147"/>
      <c r="M207" s="147"/>
      <c r="N207" s="147"/>
      <c r="O207" s="147"/>
      <c r="P207" s="147"/>
      <c r="Q207" s="147"/>
      <c r="R207" s="147"/>
      <c r="S207" s="147"/>
      <c r="T207" s="147"/>
      <c r="U207" s="147"/>
      <c r="V207" s="147"/>
      <c r="W207" s="147"/>
      <c r="X207" s="147"/>
      <c r="Y207" s="147"/>
      <c r="Z207" s="147"/>
      <c r="AA207" s="147"/>
      <c r="AB207" s="147"/>
      <c r="AC207" s="147"/>
      <c r="AD207" s="147"/>
      <c r="AE207" s="147"/>
      <c r="AF207" s="147"/>
      <c r="AG207" s="147"/>
      <c r="AH207"/>
      <c r="AI207"/>
      <c r="AJ207"/>
      <c r="AK207"/>
      <c r="AL207"/>
      <c r="AM207"/>
      <c r="AN207"/>
      <c r="AO207"/>
      <c r="AP207"/>
      <c r="AQ207"/>
      <c r="AR207"/>
      <c r="AS207"/>
      <c r="AT207"/>
      <c r="AU207"/>
      <c r="AV207"/>
      <c r="AW207"/>
      <c r="AX207"/>
      <c r="AY207"/>
      <c r="AZ207"/>
      <c r="BA207"/>
      <c r="BB207"/>
      <c r="BC207"/>
      <c r="BD207"/>
      <c r="BE207"/>
      <c r="BF207"/>
      <c r="BG207"/>
      <c r="BH207"/>
      <c r="BI207"/>
      <c r="BJ207"/>
      <c r="BK207"/>
      <c r="BL207"/>
      <c r="BM207"/>
      <c r="BN207"/>
      <c r="BO207"/>
      <c r="BP207"/>
      <c r="BQ207"/>
      <c r="BR207"/>
      <c r="BS207"/>
      <c r="BT207"/>
      <c r="BU207"/>
      <c r="BV207"/>
      <c r="BW207"/>
      <c r="BX207"/>
      <c r="BY207"/>
      <c r="BZ207"/>
      <c r="CA207"/>
      <c r="CB207"/>
      <c r="CC207"/>
      <c r="CD207"/>
      <c r="CE207"/>
      <c r="CF207"/>
      <c r="CG207"/>
      <c r="CH207"/>
      <c r="CI207"/>
      <c r="CJ207"/>
      <c r="CK207"/>
      <c r="CL207"/>
      <c r="CM207"/>
      <c r="CN207"/>
      <c r="CO207"/>
      <c r="CP207"/>
      <c r="CQ207"/>
      <c r="CR207"/>
      <c r="CS207"/>
      <c r="CT207"/>
      <c r="CU207"/>
      <c r="CV207"/>
      <c r="CW207"/>
      <c r="CX207"/>
      <c r="CY207"/>
      <c r="CZ207"/>
      <c r="DA207"/>
      <c r="DB207"/>
      <c r="DC207"/>
      <c r="DD207"/>
      <c r="DE207"/>
      <c r="DF207"/>
      <c r="DG207"/>
      <c r="DH207"/>
      <c r="DI207"/>
      <c r="DJ207"/>
      <c r="DK207"/>
      <c r="DL207"/>
      <c r="DM207"/>
      <c r="DN207"/>
      <c r="DO207"/>
      <c r="DP207"/>
      <c r="DQ207"/>
      <c r="DR207"/>
      <c r="DS207"/>
      <c r="DT207"/>
      <c r="DU207"/>
      <c r="DV207"/>
      <c r="DW207"/>
      <c r="DX207"/>
      <c r="DY207"/>
      <c r="DZ207"/>
      <c r="EA207"/>
      <c r="EB207"/>
      <c r="EC207"/>
    </row>
    <row r="208" spans="1:133" s="46" customFormat="1">
      <c r="A208" s="46" t="s">
        <v>323</v>
      </c>
      <c r="B208" s="46" t="s">
        <v>163</v>
      </c>
      <c r="C208" s="46">
        <v>8</v>
      </c>
      <c r="D208" s="46" t="s">
        <v>103</v>
      </c>
      <c r="E208" s="48">
        <v>0</v>
      </c>
      <c r="F208" s="48">
        <v>828.4</v>
      </c>
      <c r="G208" s="48">
        <f t="shared" si="4"/>
        <v>828.4</v>
      </c>
      <c r="H208" s="46" t="s">
        <v>32</v>
      </c>
      <c r="I208" s="46" t="s">
        <v>57</v>
      </c>
      <c r="J208" s="48"/>
      <c r="K208" s="47"/>
      <c r="L208" s="147"/>
      <c r="M208" s="147"/>
      <c r="N208" s="147"/>
      <c r="O208" s="147"/>
      <c r="P208" s="147"/>
      <c r="Q208" s="147"/>
      <c r="R208" s="147"/>
      <c r="S208" s="147"/>
      <c r="T208" s="147"/>
      <c r="U208" s="147"/>
      <c r="V208" s="147"/>
      <c r="W208" s="147"/>
      <c r="X208" s="147"/>
      <c r="Y208" s="147"/>
      <c r="Z208" s="147"/>
      <c r="AA208" s="147"/>
      <c r="AB208" s="147"/>
      <c r="AC208" s="147"/>
      <c r="AD208" s="147"/>
      <c r="AE208" s="147"/>
      <c r="AF208" s="147"/>
      <c r="AG208" s="147"/>
      <c r="AH208"/>
      <c r="AI208"/>
      <c r="AJ208"/>
      <c r="AK208"/>
      <c r="AL208"/>
      <c r="AM208"/>
      <c r="AN208"/>
      <c r="AO208"/>
      <c r="AP208"/>
      <c r="AQ208"/>
      <c r="AR208"/>
      <c r="AS208"/>
      <c r="AT208"/>
      <c r="AU208"/>
      <c r="AV208"/>
      <c r="AW208"/>
      <c r="AX208"/>
      <c r="AY208"/>
      <c r="AZ208"/>
      <c r="BA208"/>
      <c r="BB208"/>
      <c r="BC208"/>
      <c r="BD208"/>
      <c r="BE208"/>
      <c r="BF208"/>
      <c r="BG208"/>
      <c r="BH208"/>
      <c r="BI208"/>
      <c r="BJ208"/>
      <c r="BK208"/>
      <c r="BL208"/>
      <c r="BM208"/>
      <c r="BN208"/>
      <c r="BO208"/>
      <c r="BP208"/>
      <c r="BQ208"/>
      <c r="BR208"/>
      <c r="BS208"/>
      <c r="BT208"/>
      <c r="BU208"/>
      <c r="BV208"/>
      <c r="BW208"/>
      <c r="BX208"/>
      <c r="BY208"/>
      <c r="BZ208"/>
      <c r="CA208"/>
      <c r="CB208"/>
      <c r="CC208"/>
      <c r="CD208"/>
      <c r="CE208"/>
      <c r="CF208"/>
      <c r="CG208"/>
      <c r="CH208"/>
      <c r="CI208"/>
      <c r="CJ208"/>
      <c r="CK208"/>
      <c r="CL208"/>
      <c r="CM208"/>
      <c r="CN208"/>
      <c r="CO208"/>
      <c r="CP208"/>
      <c r="CQ208"/>
      <c r="CR208"/>
      <c r="CS208"/>
      <c r="CT208"/>
      <c r="CU208"/>
      <c r="CV208"/>
      <c r="CW208"/>
      <c r="CX208"/>
      <c r="CY208"/>
      <c r="CZ208"/>
      <c r="DA208"/>
      <c r="DB208"/>
      <c r="DC208"/>
      <c r="DD208"/>
      <c r="DE208"/>
      <c r="DF208"/>
      <c r="DG208"/>
      <c r="DH208"/>
      <c r="DI208"/>
      <c r="DJ208"/>
      <c r="DK208"/>
      <c r="DL208"/>
      <c r="DM208"/>
      <c r="DN208"/>
      <c r="DO208"/>
      <c r="DP208"/>
      <c r="DQ208"/>
      <c r="DR208"/>
      <c r="DS208"/>
      <c r="DT208"/>
      <c r="DU208"/>
      <c r="DV208"/>
      <c r="DW208"/>
      <c r="DX208"/>
      <c r="DY208"/>
      <c r="DZ208"/>
      <c r="EA208"/>
      <c r="EB208"/>
      <c r="EC208"/>
    </row>
    <row r="209" spans="1:133" s="46" customFormat="1">
      <c r="A209" s="46" t="s">
        <v>323</v>
      </c>
      <c r="B209" s="46" t="s">
        <v>163</v>
      </c>
      <c r="C209" s="46">
        <v>80</v>
      </c>
      <c r="D209" s="46" t="s">
        <v>106</v>
      </c>
      <c r="E209" s="48">
        <v>0</v>
      </c>
      <c r="F209" s="48">
        <v>6452</v>
      </c>
      <c r="G209" s="48">
        <f t="shared" si="4"/>
        <v>6452</v>
      </c>
      <c r="H209" s="46" t="s">
        <v>32</v>
      </c>
      <c r="I209" s="46" t="s">
        <v>57</v>
      </c>
      <c r="J209" s="48"/>
      <c r="K209" s="47"/>
      <c r="L209" s="147"/>
      <c r="M209" s="147"/>
      <c r="N209" s="147"/>
      <c r="O209" s="147"/>
      <c r="P209" s="147"/>
      <c r="Q209" s="147"/>
      <c r="R209" s="147"/>
      <c r="S209" s="147"/>
      <c r="T209" s="147"/>
      <c r="U209" s="147"/>
      <c r="V209" s="147"/>
      <c r="W209" s="147"/>
      <c r="X209" s="147"/>
      <c r="Y209" s="147"/>
      <c r="Z209" s="147"/>
      <c r="AA209" s="147"/>
      <c r="AB209" s="147"/>
      <c r="AC209" s="147"/>
      <c r="AD209" s="147"/>
      <c r="AE209" s="147"/>
      <c r="AF209" s="147"/>
      <c r="AG209" s="147"/>
      <c r="AH209"/>
      <c r="AI209"/>
      <c r="AJ209"/>
      <c r="AK209"/>
      <c r="AL209"/>
      <c r="AM209"/>
      <c r="AN209"/>
      <c r="AO209"/>
      <c r="AP209"/>
      <c r="AQ209"/>
      <c r="AR209"/>
      <c r="AS209"/>
      <c r="AT209"/>
      <c r="AU209"/>
      <c r="AV209"/>
      <c r="AW209"/>
      <c r="AX209"/>
      <c r="AY209"/>
      <c r="AZ209"/>
      <c r="BA209"/>
      <c r="BB209"/>
      <c r="BC209"/>
      <c r="BD209"/>
      <c r="BE209"/>
      <c r="BF209"/>
      <c r="BG209"/>
      <c r="BH209"/>
      <c r="BI209"/>
      <c r="BJ209"/>
      <c r="BK209"/>
      <c r="BL209"/>
      <c r="BM209"/>
      <c r="BN209"/>
      <c r="BO209"/>
      <c r="BP209"/>
      <c r="BQ209"/>
      <c r="BR209"/>
      <c r="BS209"/>
      <c r="BT209"/>
      <c r="BU209"/>
      <c r="BV209"/>
      <c r="BW209"/>
      <c r="BX209"/>
      <c r="BY209"/>
      <c r="BZ209"/>
      <c r="CA209"/>
      <c r="CB209"/>
      <c r="CC209"/>
      <c r="CD209"/>
      <c r="CE209"/>
      <c r="CF209"/>
      <c r="CG209"/>
      <c r="CH209"/>
      <c r="CI209"/>
      <c r="CJ209"/>
      <c r="CK209"/>
      <c r="CL209"/>
      <c r="CM209"/>
      <c r="CN209"/>
      <c r="CO209"/>
      <c r="CP209"/>
      <c r="CQ209"/>
      <c r="CR209"/>
      <c r="CS209"/>
      <c r="CT209"/>
      <c r="CU209"/>
      <c r="CV209"/>
      <c r="CW209"/>
      <c r="CX209"/>
      <c r="CY209"/>
      <c r="CZ209"/>
      <c r="DA209"/>
      <c r="DB209"/>
      <c r="DC209"/>
      <c r="DD209"/>
      <c r="DE209"/>
      <c r="DF209"/>
      <c r="DG209"/>
      <c r="DH209"/>
      <c r="DI209"/>
      <c r="DJ209"/>
      <c r="DK209"/>
      <c r="DL209"/>
      <c r="DM209"/>
      <c r="DN209"/>
      <c r="DO209"/>
      <c r="DP209"/>
      <c r="DQ209"/>
      <c r="DR209"/>
      <c r="DS209"/>
      <c r="DT209"/>
      <c r="DU209"/>
      <c r="DV209"/>
      <c r="DW209"/>
      <c r="DX209"/>
      <c r="DY209"/>
      <c r="DZ209"/>
      <c r="EA209"/>
      <c r="EB209"/>
      <c r="EC209"/>
    </row>
    <row r="210" spans="1:133" ht="16.5" thickBot="1">
      <c r="A210"/>
      <c r="B210"/>
      <c r="C210"/>
      <c r="D210"/>
      <c r="E210" s="82"/>
      <c r="F210" s="82"/>
      <c r="G210" s="82"/>
      <c r="H210"/>
      <c r="I210"/>
      <c r="J210" s="82"/>
      <c r="K210" s="41"/>
    </row>
    <row r="211" spans="1:133" s="76" customFormat="1" ht="16.5" thickBot="1">
      <c r="A211" s="76" t="s">
        <v>297</v>
      </c>
      <c r="B211" s="76" t="s">
        <v>58</v>
      </c>
      <c r="E211" s="81">
        <f>SUM(E2:E209)</f>
        <v>1524420</v>
      </c>
      <c r="F211" s="81">
        <f>SUM(F2:F209)</f>
        <v>1105064.0900000005</v>
      </c>
      <c r="G211" s="81">
        <f>SUM(G2:G209)</f>
        <v>2629484.0899999989</v>
      </c>
      <c r="J211" s="81"/>
      <c r="K211" s="78">
        <f>SUM(J2:J209)</f>
        <v>2629484.0900000003</v>
      </c>
      <c r="L211"/>
      <c r="M211" s="82"/>
      <c r="N211"/>
      <c r="O211"/>
      <c r="P211"/>
      <c r="Q211"/>
      <c r="R211"/>
      <c r="S211"/>
      <c r="T211"/>
      <c r="U211"/>
      <c r="V211"/>
      <c r="W211"/>
      <c r="X211"/>
      <c r="Y211"/>
      <c r="Z211"/>
      <c r="AA211"/>
      <c r="AB211"/>
      <c r="AC211"/>
      <c r="AD211"/>
      <c r="AE211"/>
      <c r="AF211"/>
      <c r="AG211"/>
      <c r="AH211"/>
      <c r="AI211"/>
      <c r="AJ211"/>
      <c r="AK211"/>
      <c r="AL211"/>
      <c r="AM211"/>
      <c r="AN211"/>
      <c r="AO211"/>
      <c r="AP211"/>
      <c r="AQ211"/>
      <c r="AR211"/>
      <c r="AS211"/>
      <c r="AT211"/>
      <c r="AU211"/>
      <c r="AV211"/>
      <c r="AW211"/>
      <c r="AX211"/>
      <c r="AY211"/>
      <c r="AZ211"/>
      <c r="BA211"/>
      <c r="BB211"/>
      <c r="BC211"/>
      <c r="BD211"/>
      <c r="BE211"/>
      <c r="BF211"/>
      <c r="BG211"/>
      <c r="BH211"/>
      <c r="BI211"/>
      <c r="BJ211"/>
      <c r="BK211"/>
      <c r="BL211"/>
      <c r="BM211"/>
      <c r="BN211"/>
      <c r="BO211"/>
      <c r="BP211"/>
      <c r="BQ211"/>
      <c r="BR211"/>
      <c r="BS211"/>
      <c r="BT211"/>
      <c r="BU211"/>
      <c r="BV211"/>
      <c r="BW211"/>
      <c r="BX211"/>
      <c r="BY211"/>
      <c r="BZ211"/>
      <c r="CA211"/>
      <c r="CB211"/>
      <c r="CC211"/>
      <c r="CD211"/>
      <c r="CE211"/>
      <c r="CF211"/>
      <c r="CG211"/>
      <c r="CH211"/>
      <c r="CI211"/>
      <c r="CJ211"/>
      <c r="CK211"/>
      <c r="CL211"/>
      <c r="CM211"/>
      <c r="CN211"/>
      <c r="CO211"/>
      <c r="CP211"/>
      <c r="CQ211"/>
      <c r="CR211"/>
      <c r="CS211"/>
      <c r="CT211"/>
      <c r="CU211"/>
      <c r="CV211"/>
      <c r="CW211"/>
      <c r="CX211"/>
      <c r="CY211"/>
      <c r="CZ211"/>
      <c r="DA211"/>
      <c r="DB211"/>
      <c r="DC211"/>
      <c r="DD211"/>
      <c r="DE211"/>
      <c r="DF211"/>
      <c r="DG211"/>
      <c r="DH211"/>
      <c r="DI211"/>
      <c r="DJ211"/>
      <c r="DK211"/>
      <c r="DL211"/>
      <c r="DM211"/>
      <c r="DN211"/>
      <c r="DO211"/>
      <c r="DP211"/>
      <c r="DQ211"/>
      <c r="DR211"/>
      <c r="DS211"/>
      <c r="DT211"/>
      <c r="DU211"/>
      <c r="DV211"/>
      <c r="DW211"/>
      <c r="DX211"/>
      <c r="DY211"/>
      <c r="DZ211"/>
      <c r="EA211"/>
      <c r="EB211"/>
      <c r="EC211"/>
    </row>
    <row r="212" spans="1:133">
      <c r="A212" s="91"/>
      <c r="B212" s="91"/>
      <c r="C212" s="91"/>
      <c r="D212" s="91"/>
      <c r="E212" s="96"/>
      <c r="F212" s="96"/>
      <c r="G212" s="96"/>
      <c r="H212" s="91"/>
      <c r="I212" s="91"/>
      <c r="J212" s="111"/>
      <c r="K212" s="92"/>
    </row>
    <row r="213" spans="1:133">
      <c r="C213" s="73">
        <f>SUM(C2+C10+C19+C25+C39+C46+C49+C66+C75+C80+C86+C94+C100+C104+C116+C125+C130+C135+C140+C145+C151+C162+C169+C185+C198)</f>
        <v>12383</v>
      </c>
    </row>
  </sheetData>
  <phoneticPr fontId="20" type="noConversion"/>
  <pageMargins left="0.7" right="0.7" top="0.75" bottom="0.75" header="0.3" footer="0.3"/>
  <pageSetup orientation="portrait" r:id="rId1"/>
  <ignoredErrors>
    <ignoredError sqref="J169 J46 J49 J66 J75 J80 J86 J94 J100 J104 J125 J130 J135 J140 J145 J151 J162" formulaRange="1"/>
  </ignoredError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dimension ref="A1:DC115"/>
  <sheetViews>
    <sheetView zoomScale="80" zoomScaleNormal="80" workbookViewId="0">
      <pane ySplit="1" topLeftCell="A2" activePane="bottomLeft" state="frozen"/>
      <selection activeCell="C1" sqref="C1"/>
      <selection pane="bottomLeft" activeCell="G45" sqref="G45"/>
    </sheetView>
  </sheetViews>
  <sheetFormatPr defaultRowHeight="15.75"/>
  <cols>
    <col min="1" max="1" width="13" customWidth="1"/>
    <col min="2" max="2" width="51.5" customWidth="1"/>
    <col min="3" max="3" width="11.5" customWidth="1"/>
    <col min="4" max="4" width="14.125" customWidth="1"/>
    <col min="5" max="5" width="10.125" customWidth="1"/>
    <col min="6" max="6" width="12" customWidth="1"/>
    <col min="7" max="7" width="11.25" style="41" customWidth="1"/>
    <col min="8" max="8" width="9.625" bestFit="1" customWidth="1"/>
    <col min="9" max="9" width="17.625" bestFit="1" customWidth="1"/>
    <col min="10" max="10" width="9.25" style="50" customWidth="1"/>
    <col min="11" max="11" width="9.875" style="50" bestFit="1" customWidth="1"/>
  </cols>
  <sheetData>
    <row r="1" spans="1:107" s="51" customFormat="1">
      <c r="A1" s="68" t="s">
        <v>18</v>
      </c>
      <c r="B1" s="69" t="s">
        <v>19</v>
      </c>
      <c r="C1" s="69" t="s">
        <v>198</v>
      </c>
      <c r="D1" s="69" t="s">
        <v>69</v>
      </c>
      <c r="E1" s="70" t="s">
        <v>55</v>
      </c>
      <c r="F1" s="70" t="s">
        <v>56</v>
      </c>
      <c r="G1" s="71" t="s">
        <v>29</v>
      </c>
      <c r="H1" s="69" t="s">
        <v>30</v>
      </c>
      <c r="I1" s="69" t="s">
        <v>31</v>
      </c>
      <c r="J1" s="71" t="s">
        <v>29</v>
      </c>
      <c r="K1" s="72" t="s">
        <v>36</v>
      </c>
      <c r="L1"/>
      <c r="M1"/>
      <c r="N1"/>
      <c r="O1"/>
      <c r="P1"/>
      <c r="Q1"/>
      <c r="R1"/>
      <c r="S1"/>
      <c r="T1"/>
      <c r="U1"/>
      <c r="V1"/>
      <c r="W1"/>
      <c r="X1"/>
      <c r="Y1"/>
      <c r="Z1"/>
      <c r="AA1"/>
      <c r="AB1"/>
      <c r="AC1"/>
      <c r="AD1"/>
      <c r="AE1"/>
      <c r="AF1"/>
      <c r="AG1"/>
      <c r="AH1"/>
      <c r="AI1"/>
      <c r="AJ1"/>
      <c r="AK1"/>
      <c r="AL1"/>
      <c r="AM1"/>
      <c r="AN1"/>
      <c r="AO1"/>
      <c r="AP1"/>
      <c r="AQ1"/>
      <c r="AR1"/>
      <c r="AS1"/>
      <c r="AT1"/>
      <c r="AU1"/>
      <c r="AV1"/>
      <c r="AW1"/>
      <c r="AX1"/>
      <c r="AY1"/>
      <c r="AZ1"/>
      <c r="BA1"/>
      <c r="BB1"/>
      <c r="BC1"/>
      <c r="BD1"/>
      <c r="BE1"/>
      <c r="BF1"/>
      <c r="BG1"/>
      <c r="BH1"/>
      <c r="BI1"/>
      <c r="BJ1"/>
      <c r="BK1"/>
      <c r="BL1"/>
      <c r="BM1"/>
      <c r="BN1"/>
      <c r="BO1"/>
      <c r="BP1"/>
      <c r="BQ1"/>
      <c r="BR1"/>
      <c r="BS1"/>
      <c r="BT1"/>
      <c r="BU1"/>
      <c r="BV1"/>
      <c r="BW1"/>
      <c r="BX1"/>
      <c r="BY1"/>
      <c r="BZ1"/>
      <c r="CA1"/>
      <c r="CB1"/>
      <c r="CC1"/>
      <c r="CD1"/>
      <c r="CE1"/>
      <c r="CF1"/>
      <c r="CG1"/>
      <c r="CH1"/>
      <c r="CI1"/>
      <c r="CJ1"/>
      <c r="CK1"/>
      <c r="CL1"/>
      <c r="CM1"/>
      <c r="CN1"/>
      <c r="CO1"/>
      <c r="CP1"/>
      <c r="CQ1"/>
      <c r="CR1"/>
      <c r="CS1"/>
      <c r="CT1"/>
      <c r="CU1"/>
      <c r="CV1"/>
      <c r="CW1"/>
      <c r="CX1"/>
      <c r="CY1"/>
      <c r="CZ1"/>
      <c r="DA1"/>
      <c r="DB1"/>
      <c r="DC1"/>
    </row>
    <row r="2" spans="1:107" s="54" customFormat="1">
      <c r="A2" s="135" t="s">
        <v>328</v>
      </c>
      <c r="B2" s="54" t="s">
        <v>71</v>
      </c>
      <c r="E2" s="58"/>
      <c r="F2" s="58"/>
      <c r="G2" s="55"/>
      <c r="J2" s="55">
        <f>SUM(G3:G3)</f>
        <v>12426</v>
      </c>
      <c r="K2" s="55"/>
      <c r="L2"/>
      <c r="M2"/>
      <c r="N2"/>
      <c r="O2"/>
      <c r="P2"/>
      <c r="Q2"/>
      <c r="R2"/>
      <c r="S2"/>
      <c r="T2"/>
      <c r="U2"/>
      <c r="V2"/>
      <c r="W2"/>
      <c r="X2"/>
      <c r="Y2"/>
      <c r="Z2"/>
      <c r="AA2"/>
      <c r="AB2"/>
      <c r="AC2"/>
      <c r="AD2"/>
      <c r="AE2"/>
      <c r="AF2"/>
      <c r="AG2"/>
      <c r="AH2"/>
      <c r="AI2"/>
      <c r="AJ2"/>
      <c r="AK2"/>
      <c r="AL2"/>
      <c r="AM2"/>
      <c r="AN2"/>
      <c r="AO2"/>
      <c r="AP2"/>
      <c r="AQ2"/>
      <c r="AR2"/>
      <c r="AS2"/>
      <c r="AT2"/>
      <c r="AU2"/>
      <c r="AV2"/>
      <c r="AW2"/>
      <c r="AX2"/>
      <c r="AY2"/>
      <c r="AZ2"/>
      <c r="BA2"/>
      <c r="BB2"/>
      <c r="BC2"/>
      <c r="BD2"/>
      <c r="BE2"/>
      <c r="BF2"/>
      <c r="BG2"/>
      <c r="BH2"/>
      <c r="BI2"/>
      <c r="BJ2"/>
      <c r="BK2"/>
      <c r="BL2"/>
      <c r="BM2"/>
      <c r="BN2"/>
      <c r="BO2"/>
      <c r="BP2"/>
      <c r="BQ2"/>
      <c r="BR2"/>
      <c r="BS2"/>
      <c r="BT2"/>
      <c r="BU2"/>
      <c r="BV2"/>
      <c r="BW2"/>
      <c r="BX2"/>
      <c r="BY2"/>
      <c r="BZ2"/>
      <c r="CA2"/>
      <c r="CB2"/>
      <c r="CC2"/>
      <c r="CD2"/>
      <c r="CE2"/>
      <c r="CF2"/>
      <c r="CG2"/>
      <c r="CH2"/>
      <c r="CI2"/>
      <c r="CJ2"/>
      <c r="CK2"/>
      <c r="CL2"/>
      <c r="CM2"/>
      <c r="CN2"/>
      <c r="CO2"/>
      <c r="CP2"/>
      <c r="CQ2"/>
      <c r="CR2"/>
      <c r="CS2"/>
      <c r="CT2"/>
      <c r="CU2"/>
      <c r="CV2"/>
      <c r="CW2"/>
      <c r="CX2"/>
      <c r="CY2"/>
      <c r="CZ2"/>
      <c r="DA2"/>
      <c r="DB2"/>
      <c r="DC2"/>
    </row>
    <row r="3" spans="1:107" s="46" customFormat="1">
      <c r="A3" s="46" t="s">
        <v>328</v>
      </c>
      <c r="B3" s="46" t="s">
        <v>76</v>
      </c>
      <c r="C3" s="46">
        <v>120</v>
      </c>
      <c r="D3" s="46" t="s">
        <v>103</v>
      </c>
      <c r="E3" s="59">
        <v>0</v>
      </c>
      <c r="F3" s="59">
        <v>12426</v>
      </c>
      <c r="G3" s="59">
        <f>E3+F3</f>
        <v>12426</v>
      </c>
      <c r="H3" s="46" t="s">
        <v>32</v>
      </c>
      <c r="I3" s="46" t="s">
        <v>57</v>
      </c>
      <c r="J3" s="47"/>
      <c r="K3" s="47"/>
      <c r="L3"/>
      <c r="M3"/>
      <c r="N3"/>
      <c r="O3"/>
      <c r="P3"/>
      <c r="Q3"/>
      <c r="R3"/>
      <c r="S3"/>
      <c r="T3"/>
      <c r="U3"/>
      <c r="V3"/>
      <c r="W3"/>
      <c r="X3"/>
      <c r="Y3"/>
      <c r="Z3"/>
      <c r="AA3"/>
      <c r="AB3"/>
      <c r="AC3"/>
      <c r="AD3"/>
      <c r="AE3"/>
      <c r="AF3"/>
      <c r="AG3"/>
      <c r="AH3"/>
      <c r="AI3"/>
      <c r="AJ3"/>
      <c r="AK3"/>
      <c r="AL3"/>
      <c r="AM3"/>
      <c r="AN3"/>
      <c r="AO3"/>
      <c r="AP3"/>
      <c r="AQ3"/>
      <c r="AR3"/>
      <c r="AS3"/>
      <c r="AT3"/>
      <c r="AU3"/>
      <c r="AV3"/>
      <c r="AW3"/>
      <c r="AX3"/>
      <c r="AY3"/>
      <c r="AZ3"/>
      <c r="BA3"/>
      <c r="BB3"/>
      <c r="BC3"/>
      <c r="BD3"/>
      <c r="BE3"/>
      <c r="BF3"/>
      <c r="BG3"/>
      <c r="BH3"/>
      <c r="BI3"/>
      <c r="BJ3"/>
      <c r="BK3"/>
      <c r="BL3"/>
      <c r="BM3"/>
      <c r="BN3"/>
      <c r="BO3"/>
      <c r="BP3"/>
      <c r="BQ3"/>
      <c r="BR3"/>
      <c r="BS3"/>
      <c r="BT3"/>
      <c r="BU3"/>
      <c r="BV3"/>
      <c r="BW3"/>
      <c r="BX3"/>
      <c r="BY3"/>
      <c r="BZ3"/>
      <c r="CA3"/>
      <c r="CB3"/>
      <c r="CC3"/>
      <c r="CD3"/>
      <c r="CE3"/>
      <c r="CF3"/>
      <c r="CG3"/>
      <c r="CH3"/>
      <c r="CI3"/>
      <c r="CJ3"/>
      <c r="CK3"/>
      <c r="CL3"/>
      <c r="CM3"/>
      <c r="CN3"/>
      <c r="CO3"/>
      <c r="CP3"/>
      <c r="CQ3"/>
      <c r="CR3"/>
      <c r="CS3"/>
      <c r="CT3"/>
      <c r="CU3"/>
      <c r="CV3"/>
      <c r="CW3"/>
      <c r="CX3"/>
      <c r="CY3"/>
      <c r="CZ3"/>
      <c r="DA3"/>
      <c r="DB3"/>
      <c r="DC3"/>
    </row>
    <row r="4" spans="1:107" s="54" customFormat="1">
      <c r="A4" s="108" t="s">
        <v>332</v>
      </c>
      <c r="B4" s="54" t="s">
        <v>77</v>
      </c>
      <c r="E4" s="58"/>
      <c r="F4" s="58"/>
      <c r="G4" s="58"/>
      <c r="J4" s="55">
        <f>SUM(G5:G9)</f>
        <v>82534.8</v>
      </c>
      <c r="K4" s="55"/>
      <c r="L4"/>
      <c r="M4"/>
      <c r="N4"/>
      <c r="O4"/>
      <c r="P4"/>
      <c r="Q4"/>
      <c r="R4"/>
      <c r="S4"/>
      <c r="T4"/>
      <c r="U4"/>
      <c r="V4"/>
      <c r="W4"/>
      <c r="X4"/>
      <c r="Y4"/>
      <c r="Z4"/>
      <c r="AA4"/>
      <c r="AB4"/>
      <c r="AC4"/>
      <c r="AD4"/>
      <c r="AE4"/>
      <c r="AF4"/>
      <c r="AG4"/>
      <c r="AH4"/>
      <c r="AI4"/>
      <c r="AJ4"/>
      <c r="AK4"/>
      <c r="AL4"/>
      <c r="AM4"/>
      <c r="AN4"/>
      <c r="AO4"/>
      <c r="AP4"/>
      <c r="AQ4"/>
      <c r="AR4"/>
      <c r="AS4"/>
      <c r="AT4"/>
      <c r="AU4"/>
      <c r="AV4"/>
      <c r="AW4"/>
      <c r="AX4"/>
      <c r="AY4"/>
      <c r="AZ4"/>
      <c r="BA4"/>
      <c r="BB4"/>
      <c r="BC4"/>
      <c r="BD4"/>
      <c r="BE4"/>
      <c r="BF4"/>
      <c r="BG4"/>
      <c r="BH4"/>
      <c r="BI4"/>
      <c r="BJ4"/>
      <c r="BK4"/>
      <c r="BL4"/>
      <c r="BM4"/>
      <c r="BN4"/>
      <c r="BO4"/>
      <c r="BP4"/>
      <c r="BQ4"/>
      <c r="BR4"/>
      <c r="BS4"/>
      <c r="BT4"/>
      <c r="BU4"/>
      <c r="BV4"/>
      <c r="BW4"/>
      <c r="BX4"/>
      <c r="BY4"/>
      <c r="BZ4"/>
      <c r="CA4"/>
      <c r="CB4"/>
      <c r="CC4"/>
      <c r="CD4"/>
      <c r="CE4"/>
      <c r="CF4"/>
      <c r="CG4"/>
      <c r="CH4"/>
      <c r="CI4"/>
      <c r="CJ4"/>
      <c r="CK4"/>
      <c r="CL4"/>
      <c r="CM4"/>
      <c r="CN4"/>
      <c r="CO4"/>
      <c r="CP4"/>
      <c r="CQ4"/>
      <c r="CR4"/>
      <c r="CS4"/>
      <c r="CT4"/>
      <c r="CU4"/>
      <c r="CV4"/>
      <c r="CW4"/>
      <c r="CX4"/>
      <c r="CY4"/>
      <c r="CZ4"/>
      <c r="DA4"/>
      <c r="DB4"/>
      <c r="DC4"/>
    </row>
    <row r="5" spans="1:107" s="46" customFormat="1">
      <c r="A5" s="46" t="s">
        <v>332</v>
      </c>
      <c r="B5" s="46" t="s">
        <v>78</v>
      </c>
      <c r="C5" s="46">
        <v>8</v>
      </c>
      <c r="D5" s="46" t="s">
        <v>102</v>
      </c>
      <c r="E5" s="59">
        <v>3000</v>
      </c>
      <c r="F5" s="59">
        <v>828.4</v>
      </c>
      <c r="G5" s="59">
        <f t="shared" ref="G5:G9" si="0">E5+F5</f>
        <v>3828.4</v>
      </c>
      <c r="H5" s="46" t="s">
        <v>32</v>
      </c>
      <c r="I5" s="46" t="s">
        <v>33</v>
      </c>
      <c r="J5" s="47"/>
      <c r="K5" s="47"/>
      <c r="L5"/>
      <c r="M5"/>
      <c r="N5"/>
      <c r="O5"/>
      <c r="P5"/>
      <c r="Q5"/>
      <c r="R5"/>
      <c r="S5"/>
      <c r="T5"/>
      <c r="U5"/>
      <c r="V5"/>
      <c r="W5"/>
      <c r="X5"/>
      <c r="Y5"/>
      <c r="Z5"/>
      <c r="AA5"/>
      <c r="AB5"/>
      <c r="AC5"/>
      <c r="AD5"/>
      <c r="AE5"/>
      <c r="AF5"/>
      <c r="AG5"/>
      <c r="AH5"/>
      <c r="AI5"/>
      <c r="AJ5"/>
      <c r="AK5"/>
      <c r="AL5"/>
      <c r="AM5"/>
      <c r="AN5"/>
      <c r="AO5"/>
      <c r="AP5"/>
      <c r="AQ5"/>
      <c r="AR5"/>
      <c r="AS5"/>
      <c r="AT5"/>
      <c r="AU5"/>
      <c r="AV5"/>
      <c r="AW5"/>
      <c r="AX5"/>
      <c r="AY5"/>
      <c r="AZ5"/>
      <c r="BA5"/>
      <c r="BB5"/>
      <c r="BC5"/>
      <c r="BD5"/>
      <c r="BE5"/>
      <c r="BF5"/>
      <c r="BG5"/>
      <c r="BH5"/>
      <c r="BI5"/>
      <c r="BJ5"/>
      <c r="BK5"/>
      <c r="BL5"/>
      <c r="BM5"/>
      <c r="BN5"/>
      <c r="BO5"/>
      <c r="BP5"/>
      <c r="BQ5"/>
      <c r="BR5"/>
      <c r="BS5"/>
      <c r="BT5"/>
      <c r="BU5"/>
      <c r="BV5"/>
      <c r="BW5"/>
      <c r="BX5"/>
      <c r="BY5"/>
      <c r="BZ5"/>
      <c r="CA5"/>
      <c r="CB5"/>
      <c r="CC5"/>
      <c r="CD5"/>
      <c r="CE5"/>
      <c r="CF5"/>
      <c r="CG5"/>
      <c r="CH5"/>
      <c r="CI5"/>
      <c r="CJ5"/>
      <c r="CK5"/>
      <c r="CL5"/>
      <c r="CM5"/>
      <c r="CN5"/>
      <c r="CO5"/>
      <c r="CP5"/>
      <c r="CQ5"/>
      <c r="CR5"/>
      <c r="CS5"/>
      <c r="CT5"/>
      <c r="CU5"/>
      <c r="CV5"/>
      <c r="CW5"/>
      <c r="CX5"/>
      <c r="CY5"/>
      <c r="CZ5"/>
      <c r="DA5"/>
      <c r="DB5"/>
      <c r="DC5"/>
    </row>
    <row r="6" spans="1:107" s="46" customFormat="1">
      <c r="A6" s="46" t="s">
        <v>332</v>
      </c>
      <c r="B6" s="46" t="s">
        <v>79</v>
      </c>
      <c r="C6" s="46">
        <v>8</v>
      </c>
      <c r="D6" s="46" t="s">
        <v>102</v>
      </c>
      <c r="E6" s="59">
        <v>3000</v>
      </c>
      <c r="F6" s="59">
        <v>828.4</v>
      </c>
      <c r="G6" s="59">
        <f t="shared" si="0"/>
        <v>3828.4</v>
      </c>
      <c r="H6" s="46" t="s">
        <v>32</v>
      </c>
      <c r="I6" s="46" t="s">
        <v>33</v>
      </c>
      <c r="J6" s="47"/>
      <c r="K6" s="47"/>
      <c r="L6"/>
      <c r="M6"/>
      <c r="N6"/>
      <c r="O6"/>
      <c r="P6"/>
      <c r="Q6"/>
      <c r="R6"/>
      <c r="S6"/>
      <c r="T6"/>
      <c r="U6"/>
      <c r="V6"/>
      <c r="W6"/>
      <c r="X6"/>
      <c r="Y6"/>
      <c r="Z6"/>
      <c r="AA6"/>
      <c r="AB6"/>
      <c r="AC6"/>
      <c r="AD6"/>
      <c r="AE6"/>
      <c r="AF6"/>
      <c r="AG6"/>
      <c r="AH6"/>
      <c r="AI6"/>
      <c r="AJ6"/>
      <c r="AK6"/>
      <c r="AL6"/>
      <c r="AM6"/>
      <c r="AN6"/>
      <c r="AO6"/>
      <c r="AP6"/>
      <c r="AQ6"/>
      <c r="AR6"/>
      <c r="AS6"/>
      <c r="AT6"/>
      <c r="AU6"/>
      <c r="AV6"/>
      <c r="AW6"/>
      <c r="AX6"/>
      <c r="AY6"/>
      <c r="AZ6"/>
      <c r="BA6"/>
      <c r="BB6"/>
      <c r="BC6"/>
      <c r="BD6"/>
      <c r="BE6"/>
      <c r="BF6"/>
      <c r="BG6"/>
      <c r="BH6"/>
      <c r="BI6"/>
      <c r="BJ6"/>
      <c r="BK6"/>
      <c r="BL6"/>
      <c r="BM6"/>
      <c r="BN6"/>
      <c r="BO6"/>
      <c r="BP6"/>
      <c r="BQ6"/>
      <c r="BR6"/>
      <c r="BS6"/>
      <c r="BT6"/>
      <c r="BU6"/>
      <c r="BV6"/>
      <c r="BW6"/>
      <c r="BX6"/>
      <c r="BY6"/>
      <c r="BZ6"/>
      <c r="CA6"/>
      <c r="CB6"/>
      <c r="CC6"/>
      <c r="CD6"/>
      <c r="CE6"/>
      <c r="CF6"/>
      <c r="CG6"/>
      <c r="CH6"/>
      <c r="CI6"/>
      <c r="CJ6"/>
      <c r="CK6"/>
      <c r="CL6"/>
      <c r="CM6"/>
      <c r="CN6"/>
      <c r="CO6"/>
      <c r="CP6"/>
      <c r="CQ6"/>
      <c r="CR6"/>
      <c r="CS6"/>
      <c r="CT6"/>
      <c r="CU6"/>
      <c r="CV6"/>
      <c r="CW6"/>
      <c r="CX6"/>
      <c r="CY6"/>
      <c r="CZ6"/>
      <c r="DA6"/>
      <c r="DB6"/>
      <c r="DC6"/>
    </row>
    <row r="7" spans="1:107" s="46" customFormat="1">
      <c r="A7" s="46" t="s">
        <v>332</v>
      </c>
      <c r="B7" s="46" t="s">
        <v>80</v>
      </c>
      <c r="C7" s="46">
        <v>16</v>
      </c>
      <c r="D7" s="46" t="s">
        <v>103</v>
      </c>
      <c r="E7" s="59">
        <v>60000</v>
      </c>
      <c r="F7" s="59">
        <v>1656.8</v>
      </c>
      <c r="G7" s="59">
        <f t="shared" si="0"/>
        <v>61656.800000000003</v>
      </c>
      <c r="H7" s="46" t="s">
        <v>32</v>
      </c>
      <c r="I7" s="46" t="s">
        <v>33</v>
      </c>
      <c r="J7" s="47"/>
      <c r="K7" s="47"/>
      <c r="L7"/>
      <c r="M7"/>
      <c r="N7"/>
      <c r="O7"/>
      <c r="P7"/>
      <c r="Q7"/>
      <c r="R7"/>
      <c r="S7"/>
      <c r="T7"/>
      <c r="U7"/>
      <c r="V7"/>
      <c r="W7"/>
      <c r="X7"/>
      <c r="Y7"/>
      <c r="Z7"/>
      <c r="AA7"/>
      <c r="AB7"/>
      <c r="AC7"/>
      <c r="AD7"/>
      <c r="AE7"/>
      <c r="AF7"/>
      <c r="AG7"/>
      <c r="AH7"/>
      <c r="AI7"/>
      <c r="AJ7"/>
      <c r="AK7"/>
      <c r="AL7"/>
      <c r="AM7"/>
      <c r="AN7"/>
      <c r="AO7"/>
      <c r="AP7"/>
      <c r="AQ7"/>
      <c r="AR7"/>
      <c r="AS7"/>
      <c r="AT7"/>
      <c r="AU7"/>
      <c r="AV7"/>
      <c r="AW7"/>
      <c r="AX7"/>
      <c r="AY7"/>
      <c r="AZ7"/>
      <c r="BA7"/>
      <c r="BB7"/>
      <c r="BC7"/>
      <c r="BD7"/>
      <c r="BE7"/>
      <c r="BF7"/>
      <c r="BG7"/>
      <c r="BH7"/>
      <c r="BI7"/>
      <c r="BJ7"/>
      <c r="BK7"/>
      <c r="BL7"/>
      <c r="BM7"/>
      <c r="BN7"/>
      <c r="BO7"/>
      <c r="BP7"/>
      <c r="BQ7"/>
      <c r="BR7"/>
      <c r="BS7"/>
      <c r="BT7"/>
      <c r="BU7"/>
      <c r="BV7"/>
      <c r="BW7"/>
      <c r="BX7"/>
      <c r="BY7"/>
      <c r="BZ7"/>
      <c r="CA7"/>
      <c r="CB7"/>
      <c r="CC7"/>
      <c r="CD7"/>
      <c r="CE7"/>
      <c r="CF7"/>
      <c r="CG7"/>
      <c r="CH7"/>
      <c r="CI7"/>
      <c r="CJ7"/>
      <c r="CK7"/>
      <c r="CL7"/>
      <c r="CM7"/>
      <c r="CN7"/>
      <c r="CO7"/>
      <c r="CP7"/>
      <c r="CQ7"/>
      <c r="CR7"/>
      <c r="CS7"/>
      <c r="CT7"/>
      <c r="CU7"/>
      <c r="CV7"/>
      <c r="CW7"/>
      <c r="CX7"/>
      <c r="CY7"/>
      <c r="CZ7"/>
      <c r="DA7"/>
      <c r="DB7"/>
      <c r="DC7"/>
    </row>
    <row r="8" spans="1:107" s="46" customFormat="1">
      <c r="A8" s="46" t="s">
        <v>332</v>
      </c>
      <c r="B8" s="46" t="s">
        <v>81</v>
      </c>
      <c r="C8" s="46">
        <v>80</v>
      </c>
      <c r="D8" s="46" t="s">
        <v>104</v>
      </c>
      <c r="E8" s="59">
        <v>0</v>
      </c>
      <c r="F8" s="59">
        <v>9079.2000000000007</v>
      </c>
      <c r="G8" s="59">
        <f t="shared" si="0"/>
        <v>9079.2000000000007</v>
      </c>
      <c r="H8" s="46" t="s">
        <v>32</v>
      </c>
      <c r="I8" s="46" t="s">
        <v>57</v>
      </c>
      <c r="J8" s="47"/>
      <c r="K8" s="47"/>
      <c r="L8"/>
      <c r="M8"/>
      <c r="N8"/>
      <c r="O8"/>
      <c r="P8"/>
      <c r="Q8"/>
      <c r="R8"/>
      <c r="S8"/>
      <c r="T8"/>
      <c r="U8"/>
      <c r="V8"/>
      <c r="W8"/>
      <c r="X8"/>
      <c r="Y8"/>
      <c r="Z8"/>
      <c r="AA8"/>
      <c r="AB8"/>
      <c r="AC8"/>
      <c r="AD8"/>
      <c r="AE8"/>
      <c r="AF8"/>
      <c r="AG8"/>
      <c r="AH8"/>
      <c r="AI8"/>
      <c r="AJ8"/>
      <c r="AK8"/>
      <c r="AL8"/>
      <c r="AM8"/>
      <c r="AN8"/>
      <c r="AO8"/>
      <c r="AP8"/>
      <c r="AQ8"/>
      <c r="AR8"/>
      <c r="AS8"/>
      <c r="AT8"/>
      <c r="AU8"/>
      <c r="AV8"/>
      <c r="AW8"/>
      <c r="AX8"/>
      <c r="AY8"/>
      <c r="AZ8"/>
      <c r="BA8"/>
      <c r="BB8"/>
      <c r="BC8"/>
      <c r="BD8"/>
      <c r="BE8"/>
      <c r="BF8"/>
      <c r="BG8"/>
      <c r="BH8"/>
      <c r="BI8"/>
      <c r="BJ8"/>
      <c r="BK8"/>
      <c r="BL8"/>
      <c r="BM8"/>
      <c r="BN8"/>
      <c r="BO8"/>
      <c r="BP8"/>
      <c r="BQ8"/>
      <c r="BR8"/>
      <c r="BS8"/>
      <c r="BT8"/>
      <c r="BU8"/>
      <c r="BV8"/>
      <c r="BW8"/>
      <c r="BX8"/>
      <c r="BY8"/>
      <c r="BZ8"/>
      <c r="CA8"/>
      <c r="CB8"/>
      <c r="CC8"/>
      <c r="CD8"/>
      <c r="CE8"/>
      <c r="CF8"/>
      <c r="CG8"/>
      <c r="CH8"/>
      <c r="CI8"/>
      <c r="CJ8"/>
      <c r="CK8"/>
      <c r="CL8"/>
      <c r="CM8"/>
      <c r="CN8"/>
      <c r="CO8"/>
      <c r="CP8"/>
      <c r="CQ8"/>
      <c r="CR8"/>
      <c r="CS8"/>
      <c r="CT8"/>
      <c r="CU8"/>
      <c r="CV8"/>
      <c r="CW8"/>
      <c r="CX8"/>
      <c r="CY8"/>
      <c r="CZ8"/>
      <c r="DA8"/>
      <c r="DB8"/>
      <c r="DC8"/>
    </row>
    <row r="9" spans="1:107" s="46" customFormat="1">
      <c r="A9" s="46" t="s">
        <v>332</v>
      </c>
      <c r="B9" s="46" t="s">
        <v>82</v>
      </c>
      <c r="C9" s="46">
        <v>40</v>
      </c>
      <c r="D9" s="46" t="s">
        <v>103</v>
      </c>
      <c r="E9" s="59">
        <v>0</v>
      </c>
      <c r="F9" s="59">
        <v>4142</v>
      </c>
      <c r="G9" s="59">
        <f t="shared" si="0"/>
        <v>4142</v>
      </c>
      <c r="H9" s="46" t="s">
        <v>32</v>
      </c>
      <c r="I9" s="46" t="s">
        <v>57</v>
      </c>
      <c r="J9" s="47"/>
      <c r="K9" s="47"/>
      <c r="L9"/>
      <c r="M9"/>
      <c r="N9"/>
      <c r="O9"/>
      <c r="P9"/>
      <c r="Q9"/>
      <c r="R9"/>
      <c r="S9"/>
      <c r="T9"/>
      <c r="U9"/>
      <c r="V9"/>
      <c r="W9"/>
      <c r="X9"/>
      <c r="Y9"/>
      <c r="Z9"/>
      <c r="AA9"/>
      <c r="AB9"/>
      <c r="AC9"/>
      <c r="AD9"/>
      <c r="AE9"/>
      <c r="AF9"/>
      <c r="AG9"/>
      <c r="AH9"/>
      <c r="AI9"/>
      <c r="AJ9"/>
      <c r="AK9"/>
      <c r="AL9"/>
      <c r="AM9"/>
      <c r="AN9"/>
      <c r="AO9"/>
      <c r="AP9"/>
      <c r="AQ9"/>
      <c r="AR9"/>
      <c r="AS9"/>
      <c r="AT9"/>
      <c r="AU9"/>
      <c r="AV9"/>
      <c r="AW9"/>
      <c r="AX9"/>
      <c r="AY9"/>
      <c r="AZ9"/>
      <c r="BA9"/>
      <c r="BB9"/>
      <c r="BC9"/>
      <c r="BD9"/>
      <c r="BE9"/>
      <c r="BF9"/>
      <c r="BG9"/>
      <c r="BH9"/>
      <c r="BI9"/>
      <c r="BJ9"/>
      <c r="BK9"/>
      <c r="BL9"/>
      <c r="BM9"/>
      <c r="BN9"/>
      <c r="BO9"/>
      <c r="BP9"/>
      <c r="BQ9"/>
      <c r="BR9"/>
      <c r="BS9"/>
      <c r="BT9"/>
      <c r="BU9"/>
      <c r="BV9"/>
      <c r="BW9"/>
      <c r="BX9"/>
      <c r="BY9"/>
      <c r="BZ9"/>
      <c r="CA9"/>
      <c r="CB9"/>
      <c r="CC9"/>
      <c r="CD9"/>
      <c r="CE9"/>
      <c r="CF9"/>
      <c r="CG9"/>
      <c r="CH9"/>
      <c r="CI9"/>
      <c r="CJ9"/>
      <c r="CK9"/>
      <c r="CL9"/>
      <c r="CM9"/>
      <c r="CN9"/>
      <c r="CO9"/>
      <c r="CP9"/>
      <c r="CQ9"/>
      <c r="CR9"/>
      <c r="CS9"/>
      <c r="CT9"/>
      <c r="CU9"/>
      <c r="CV9"/>
      <c r="CW9"/>
      <c r="CX9"/>
      <c r="CY9"/>
      <c r="CZ9"/>
      <c r="DA9"/>
      <c r="DB9"/>
      <c r="DC9"/>
    </row>
    <row r="10" spans="1:107" s="54" customFormat="1">
      <c r="A10" s="108" t="s">
        <v>333</v>
      </c>
      <c r="B10" s="54" t="s">
        <v>83</v>
      </c>
      <c r="E10" s="55"/>
      <c r="F10" s="58"/>
      <c r="G10" s="55"/>
      <c r="J10" s="55">
        <f>SUM(G11:G14)</f>
        <v>51422</v>
      </c>
      <c r="K10" s="55"/>
      <c r="L10"/>
      <c r="M10"/>
      <c r="N10"/>
      <c r="O10"/>
      <c r="P10"/>
      <c r="Q10"/>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c r="BC10"/>
      <c r="BD10"/>
      <c r="BE10"/>
      <c r="BF10"/>
      <c r="BG10"/>
      <c r="BH10"/>
      <c r="BI10"/>
      <c r="BJ10"/>
      <c r="BK10"/>
      <c r="BL10"/>
      <c r="BM10"/>
      <c r="BN10"/>
      <c r="BO10"/>
      <c r="BP10"/>
      <c r="BQ10"/>
      <c r="BR10"/>
      <c r="BS10"/>
      <c r="BT10"/>
      <c r="BU10"/>
      <c r="BV10"/>
      <c r="BW10"/>
      <c r="BX10"/>
      <c r="BY10"/>
      <c r="BZ10"/>
      <c r="CA10"/>
      <c r="CB10"/>
      <c r="CC10"/>
      <c r="CD10"/>
      <c r="CE10"/>
      <c r="CF10"/>
      <c r="CG10"/>
      <c r="CH10"/>
      <c r="CI10"/>
      <c r="CJ10"/>
      <c r="CK10"/>
      <c r="CL10"/>
      <c r="CM10"/>
      <c r="CN10"/>
      <c r="CO10"/>
      <c r="CP10"/>
      <c r="CQ10"/>
      <c r="CR10"/>
      <c r="CS10"/>
      <c r="CT10"/>
      <c r="CU10"/>
      <c r="CV10"/>
      <c r="CW10"/>
      <c r="CX10"/>
      <c r="CY10"/>
      <c r="CZ10"/>
      <c r="DA10"/>
      <c r="DB10"/>
      <c r="DC10"/>
    </row>
    <row r="11" spans="1:107" s="46" customFormat="1">
      <c r="A11" s="46" t="s">
        <v>333</v>
      </c>
      <c r="B11" s="46" t="s">
        <v>84</v>
      </c>
      <c r="C11" s="46">
        <v>160</v>
      </c>
      <c r="D11" s="46" t="s">
        <v>104</v>
      </c>
      <c r="E11" s="59">
        <v>0</v>
      </c>
      <c r="F11" s="59">
        <v>18158.400000000001</v>
      </c>
      <c r="G11" s="59">
        <f t="shared" ref="G11:G13" si="1">E11+F11</f>
        <v>18158.400000000001</v>
      </c>
      <c r="H11" s="46" t="s">
        <v>32</v>
      </c>
      <c r="I11" s="46" t="s">
        <v>57</v>
      </c>
      <c r="J11" s="47"/>
      <c r="K11" s="47"/>
      <c r="L11"/>
      <c r="M11"/>
      <c r="N11"/>
      <c r="O11"/>
      <c r="P11"/>
      <c r="Q11"/>
      <c r="R11"/>
      <c r="S11"/>
      <c r="T11"/>
      <c r="U11"/>
      <c r="V11"/>
      <c r="W11"/>
      <c r="X11"/>
      <c r="Y11"/>
      <c r="Z11"/>
      <c r="AA11"/>
      <c r="AB11"/>
      <c r="AC11"/>
      <c r="AD11"/>
      <c r="AE11"/>
      <c r="AF11"/>
      <c r="AG11"/>
      <c r="AH11"/>
      <c r="AI11"/>
      <c r="AJ11"/>
      <c r="AK11"/>
      <c r="AL11"/>
      <c r="AM11"/>
      <c r="AN11"/>
      <c r="AO11"/>
      <c r="AP11"/>
      <c r="AQ11"/>
      <c r="AR11"/>
      <c r="AS11"/>
      <c r="AT11"/>
      <c r="AU11"/>
      <c r="AV11"/>
      <c r="AW11"/>
      <c r="AX11"/>
      <c r="AY11"/>
      <c r="AZ11"/>
      <c r="BA11"/>
      <c r="BB11"/>
      <c r="BC11"/>
      <c r="BD11"/>
      <c r="BE11"/>
      <c r="BF11"/>
      <c r="BG11"/>
      <c r="BH11"/>
      <c r="BI11"/>
      <c r="BJ11"/>
      <c r="BK11"/>
      <c r="BL11"/>
      <c r="BM11"/>
      <c r="BN11"/>
      <c r="BO11"/>
      <c r="BP11"/>
      <c r="BQ11"/>
      <c r="BR11"/>
      <c r="BS11"/>
      <c r="BT11"/>
      <c r="BU11"/>
      <c r="BV11"/>
      <c r="BW11"/>
      <c r="BX11"/>
      <c r="BY11"/>
      <c r="BZ11"/>
      <c r="CA11"/>
      <c r="CB11"/>
      <c r="CC11"/>
      <c r="CD11"/>
      <c r="CE11"/>
      <c r="CF11"/>
      <c r="CG11"/>
      <c r="CH11"/>
      <c r="CI11"/>
      <c r="CJ11"/>
      <c r="CK11"/>
      <c r="CL11"/>
      <c r="CM11"/>
      <c r="CN11"/>
      <c r="CO11"/>
      <c r="CP11"/>
      <c r="CQ11"/>
      <c r="CR11"/>
      <c r="CS11"/>
      <c r="CT11"/>
      <c r="CU11"/>
      <c r="CV11"/>
      <c r="CW11"/>
      <c r="CX11"/>
      <c r="CY11"/>
      <c r="CZ11"/>
      <c r="DA11"/>
      <c r="DB11"/>
      <c r="DC11"/>
    </row>
    <row r="12" spans="1:107" s="46" customFormat="1">
      <c r="A12" s="46" t="s">
        <v>333</v>
      </c>
      <c r="B12" s="46" t="s">
        <v>84</v>
      </c>
      <c r="C12" s="46">
        <v>40</v>
      </c>
      <c r="D12" s="46" t="s">
        <v>103</v>
      </c>
      <c r="E12" s="59">
        <v>0</v>
      </c>
      <c r="F12" s="59">
        <v>4142</v>
      </c>
      <c r="G12" s="59">
        <f t="shared" si="1"/>
        <v>4142</v>
      </c>
      <c r="H12" s="46" t="s">
        <v>32</v>
      </c>
      <c r="I12" s="46" t="s">
        <v>57</v>
      </c>
      <c r="J12" s="47"/>
      <c r="K12" s="47"/>
      <c r="L12"/>
      <c r="M12"/>
      <c r="N12"/>
      <c r="O12"/>
      <c r="P12"/>
      <c r="Q12"/>
      <c r="R12"/>
      <c r="S12"/>
      <c r="T12"/>
      <c r="U12"/>
      <c r="V12"/>
      <c r="W12"/>
      <c r="X12"/>
      <c r="Y12"/>
      <c r="Z12"/>
      <c r="AA12"/>
      <c r="AB12"/>
      <c r="AC12"/>
      <c r="AD12"/>
      <c r="AE12"/>
      <c r="AF12"/>
      <c r="AG12"/>
      <c r="AH12"/>
      <c r="AI12"/>
      <c r="AJ12"/>
      <c r="AK12"/>
      <c r="AL12"/>
      <c r="AM12"/>
      <c r="AN12"/>
      <c r="AO12"/>
      <c r="AP12"/>
      <c r="AQ12"/>
      <c r="AR12"/>
      <c r="AS12"/>
      <c r="AT12"/>
      <c r="AU12"/>
      <c r="AV12"/>
      <c r="AW12"/>
      <c r="AX12"/>
      <c r="AY12"/>
      <c r="AZ12"/>
      <c r="BA12"/>
      <c r="BB12"/>
      <c r="BC12"/>
      <c r="BD12"/>
      <c r="BE12"/>
      <c r="BF12"/>
      <c r="BG12"/>
      <c r="BH12"/>
      <c r="BI12"/>
      <c r="BJ12"/>
      <c r="BK12"/>
      <c r="BL12"/>
      <c r="BM12"/>
      <c r="BN12"/>
      <c r="BO12"/>
      <c r="BP12"/>
      <c r="BQ12"/>
      <c r="BR12"/>
      <c r="BS12"/>
      <c r="BT12"/>
      <c r="BU12"/>
      <c r="BV12"/>
      <c r="BW12"/>
      <c r="BX12"/>
      <c r="BY12"/>
      <c r="BZ12"/>
      <c r="CA12"/>
      <c r="CB12"/>
      <c r="CC12"/>
      <c r="CD12"/>
      <c r="CE12"/>
      <c r="CF12"/>
      <c r="CG12"/>
      <c r="CH12"/>
      <c r="CI12"/>
      <c r="CJ12"/>
      <c r="CK12"/>
      <c r="CL12"/>
      <c r="CM12"/>
      <c r="CN12"/>
      <c r="CO12"/>
      <c r="CP12"/>
      <c r="CQ12"/>
      <c r="CR12"/>
      <c r="CS12"/>
      <c r="CT12"/>
      <c r="CU12"/>
      <c r="CV12"/>
      <c r="CW12"/>
      <c r="CX12"/>
      <c r="CY12"/>
      <c r="CZ12"/>
      <c r="DA12"/>
      <c r="DB12"/>
      <c r="DC12"/>
    </row>
    <row r="13" spans="1:107" s="46" customFormat="1">
      <c r="A13" s="46" t="s">
        <v>333</v>
      </c>
      <c r="B13" s="46" t="s">
        <v>85</v>
      </c>
      <c r="C13" s="46">
        <v>32</v>
      </c>
      <c r="D13" s="46" t="s">
        <v>103</v>
      </c>
      <c r="E13" s="59">
        <v>0</v>
      </c>
      <c r="F13" s="59">
        <v>3313.6</v>
      </c>
      <c r="G13" s="59">
        <f t="shared" si="1"/>
        <v>3313.6</v>
      </c>
      <c r="H13" s="46" t="s">
        <v>32</v>
      </c>
      <c r="I13" s="46" t="s">
        <v>57</v>
      </c>
      <c r="J13" s="47"/>
      <c r="K13" s="47"/>
      <c r="L13"/>
      <c r="M13"/>
      <c r="N13"/>
      <c r="O13"/>
      <c r="P13"/>
      <c r="Q13"/>
      <c r="R13"/>
      <c r="S13"/>
      <c r="T13"/>
      <c r="U13"/>
      <c r="V13"/>
      <c r="W13"/>
      <c r="X13"/>
      <c r="Y13"/>
      <c r="Z13"/>
      <c r="AA13"/>
      <c r="AB13"/>
      <c r="AC13"/>
      <c r="AD13"/>
      <c r="AE13"/>
      <c r="AF13"/>
      <c r="AG13"/>
      <c r="AH13"/>
      <c r="AI13"/>
      <c r="AJ13"/>
      <c r="AK13"/>
      <c r="AL13"/>
      <c r="AM13"/>
      <c r="AN13"/>
      <c r="AO13"/>
      <c r="AP13"/>
      <c r="AQ13"/>
      <c r="AR13"/>
      <c r="AS13"/>
      <c r="AT13"/>
      <c r="AU13"/>
      <c r="AV13"/>
      <c r="AW13"/>
      <c r="AX13"/>
      <c r="AY13"/>
      <c r="AZ13"/>
      <c r="BA13"/>
      <c r="BB13"/>
      <c r="BC13"/>
      <c r="BD13"/>
      <c r="BE13"/>
      <c r="BF13"/>
      <c r="BG13"/>
      <c r="BH13"/>
      <c r="BI13"/>
      <c r="BJ13"/>
      <c r="BK13"/>
      <c r="BL13"/>
      <c r="BM13"/>
      <c r="BN13"/>
      <c r="BO13"/>
      <c r="BP13"/>
      <c r="BQ13"/>
      <c r="BR13"/>
      <c r="BS13"/>
      <c r="BT13"/>
      <c r="BU13"/>
      <c r="BV13"/>
      <c r="BW13"/>
      <c r="BX13"/>
      <c r="BY13"/>
      <c r="BZ13"/>
      <c r="CA13"/>
      <c r="CB13"/>
      <c r="CC13"/>
      <c r="CD13"/>
      <c r="CE13"/>
      <c r="CF13"/>
      <c r="CG13"/>
      <c r="CH13"/>
      <c r="CI13"/>
      <c r="CJ13"/>
      <c r="CK13"/>
      <c r="CL13"/>
      <c r="CM13"/>
      <c r="CN13"/>
      <c r="CO13"/>
      <c r="CP13"/>
      <c r="CQ13"/>
      <c r="CR13"/>
      <c r="CS13"/>
      <c r="CT13"/>
      <c r="CU13"/>
      <c r="CV13"/>
      <c r="CW13"/>
      <c r="CX13"/>
      <c r="CY13"/>
      <c r="CZ13"/>
      <c r="DA13"/>
      <c r="DB13"/>
      <c r="DC13"/>
    </row>
    <row r="14" spans="1:107" s="46" customFormat="1">
      <c r="A14" s="46" t="s">
        <v>333</v>
      </c>
      <c r="B14" s="46" t="s">
        <v>85</v>
      </c>
      <c r="C14" s="46">
        <v>320</v>
      </c>
      <c r="D14" s="46" t="s">
        <v>106</v>
      </c>
      <c r="E14" s="59">
        <v>0</v>
      </c>
      <c r="F14" s="59">
        <v>25808</v>
      </c>
      <c r="G14" s="59">
        <f>E14+F14</f>
        <v>25808</v>
      </c>
      <c r="H14" s="46" t="s">
        <v>32</v>
      </c>
      <c r="I14" s="46" t="s">
        <v>57</v>
      </c>
      <c r="J14" s="47"/>
      <c r="K14" s="47"/>
      <c r="L14"/>
      <c r="M14"/>
      <c r="N14"/>
      <c r="O14"/>
      <c r="P14"/>
      <c r="Q14"/>
      <c r="R14"/>
      <c r="S14"/>
      <c r="T14"/>
      <c r="U14"/>
      <c r="V14"/>
      <c r="W14"/>
      <c r="X14"/>
      <c r="Y14"/>
      <c r="Z14"/>
      <c r="AA14"/>
      <c r="AB14"/>
      <c r="AC14"/>
      <c r="AD14"/>
      <c r="AE14"/>
      <c r="AF14"/>
      <c r="AG14"/>
      <c r="AH14"/>
      <c r="AI14"/>
      <c r="AJ14"/>
      <c r="AK14"/>
      <c r="AL14"/>
      <c r="AM14"/>
      <c r="AN14"/>
      <c r="AO14"/>
      <c r="AP14"/>
      <c r="AQ14"/>
      <c r="AR14"/>
      <c r="AS14"/>
      <c r="AT14"/>
      <c r="AU14"/>
      <c r="AV14"/>
      <c r="AW14"/>
      <c r="AX14"/>
      <c r="AY14"/>
      <c r="AZ14"/>
      <c r="BA14"/>
      <c r="BB14"/>
      <c r="BC14"/>
      <c r="BD14"/>
      <c r="BE14"/>
      <c r="BF14"/>
      <c r="BG14"/>
      <c r="BH14"/>
      <c r="BI14"/>
      <c r="BJ14"/>
      <c r="BK14"/>
      <c r="BL14"/>
      <c r="BM14"/>
      <c r="BN14"/>
      <c r="BO14"/>
      <c r="BP14"/>
      <c r="BQ14"/>
      <c r="BR14"/>
      <c r="BS14"/>
      <c r="BT14"/>
      <c r="BU14"/>
      <c r="BV14"/>
      <c r="BW14"/>
      <c r="BX14"/>
      <c r="BY14"/>
      <c r="BZ14"/>
      <c r="CA14"/>
      <c r="CB14"/>
      <c r="CC14"/>
      <c r="CD14"/>
      <c r="CE14"/>
      <c r="CF14"/>
      <c r="CG14"/>
      <c r="CH14"/>
      <c r="CI14"/>
      <c r="CJ14"/>
      <c r="CK14"/>
      <c r="CL14"/>
      <c r="CM14"/>
      <c r="CN14"/>
      <c r="CO14"/>
      <c r="CP14"/>
      <c r="CQ14"/>
      <c r="CR14"/>
      <c r="CS14"/>
      <c r="CT14"/>
      <c r="CU14"/>
      <c r="CV14"/>
      <c r="CW14"/>
      <c r="CX14"/>
      <c r="CY14"/>
      <c r="CZ14"/>
      <c r="DA14"/>
      <c r="DB14"/>
      <c r="DC14"/>
    </row>
    <row r="15" spans="1:107" s="54" customFormat="1">
      <c r="A15" s="108" t="s">
        <v>329</v>
      </c>
      <c r="B15" s="54" t="s">
        <v>86</v>
      </c>
      <c r="E15" s="58"/>
      <c r="F15" s="58"/>
      <c r="G15" s="58"/>
      <c r="J15" s="55">
        <f>SUM(G16:G24)</f>
        <v>29017.52</v>
      </c>
      <c r="K15" s="55"/>
      <c r="L15"/>
      <c r="M15"/>
      <c r="N15"/>
      <c r="O15"/>
      <c r="P15"/>
      <c r="Q15"/>
      <c r="R15"/>
      <c r="S15"/>
      <c r="T15"/>
      <c r="U15"/>
      <c r="V15"/>
      <c r="W15"/>
      <c r="X15"/>
      <c r="Y15"/>
      <c r="Z15"/>
      <c r="AA15"/>
      <c r="AB15"/>
      <c r="AC15"/>
      <c r="AD15"/>
      <c r="AE15"/>
      <c r="AF15"/>
      <c r="AG15"/>
      <c r="AH15"/>
      <c r="AI15"/>
      <c r="AJ15"/>
      <c r="AK15"/>
      <c r="AL15"/>
      <c r="AM15"/>
      <c r="AN15"/>
      <c r="AO15"/>
      <c r="AP15"/>
      <c r="AQ15"/>
      <c r="AR15"/>
      <c r="AS15"/>
      <c r="AT15"/>
      <c r="AU15"/>
      <c r="AV15"/>
      <c r="AW15"/>
      <c r="AX15"/>
      <c r="AY15"/>
      <c r="AZ15"/>
      <c r="BA15"/>
      <c r="BB15"/>
      <c r="BC15"/>
      <c r="BD15"/>
      <c r="BE15"/>
      <c r="BF15"/>
      <c r="BG15"/>
      <c r="BH15"/>
      <c r="BI15"/>
      <c r="BJ15"/>
      <c r="BK15"/>
      <c r="BL15"/>
      <c r="BM15"/>
      <c r="BN15"/>
      <c r="BO15"/>
      <c r="BP15"/>
      <c r="BQ15"/>
      <c r="BR15"/>
      <c r="BS15"/>
      <c r="BT15"/>
      <c r="BU15"/>
      <c r="BV15"/>
      <c r="BW15"/>
      <c r="BX15"/>
      <c r="BY15"/>
      <c r="BZ15"/>
      <c r="CA15"/>
      <c r="CB15"/>
      <c r="CC15"/>
      <c r="CD15"/>
      <c r="CE15"/>
      <c r="CF15"/>
      <c r="CG15"/>
      <c r="CH15"/>
      <c r="CI15"/>
      <c r="CJ15"/>
      <c r="CK15"/>
      <c r="CL15"/>
      <c r="CM15"/>
      <c r="CN15"/>
      <c r="CO15"/>
      <c r="CP15"/>
      <c r="CQ15"/>
      <c r="CR15"/>
      <c r="CS15"/>
      <c r="CT15"/>
      <c r="CU15"/>
      <c r="CV15"/>
      <c r="CW15"/>
      <c r="CX15"/>
      <c r="CY15"/>
      <c r="CZ15"/>
      <c r="DA15"/>
      <c r="DB15"/>
      <c r="DC15"/>
    </row>
    <row r="16" spans="1:107" s="46" customFormat="1">
      <c r="A16" s="46" t="s">
        <v>329</v>
      </c>
      <c r="B16" s="46" t="s">
        <v>88</v>
      </c>
      <c r="C16" s="46">
        <v>8</v>
      </c>
      <c r="D16" s="46" t="s">
        <v>104</v>
      </c>
      <c r="E16" s="59">
        <v>0</v>
      </c>
      <c r="F16" s="59">
        <v>907.92</v>
      </c>
      <c r="G16" s="59">
        <f>E16+F16</f>
        <v>907.92</v>
      </c>
      <c r="H16" s="46" t="s">
        <v>32</v>
      </c>
      <c r="I16" s="46" t="s">
        <v>57</v>
      </c>
      <c r="J16" s="47"/>
      <c r="K16" s="47"/>
      <c r="L16"/>
      <c r="M16"/>
      <c r="N16"/>
      <c r="O16"/>
      <c r="P16"/>
      <c r="Q16"/>
      <c r="R16"/>
      <c r="S16"/>
      <c r="T16"/>
      <c r="U16"/>
      <c r="V16"/>
      <c r="W16"/>
      <c r="X16"/>
      <c r="Y16"/>
      <c r="Z16"/>
      <c r="AA16"/>
      <c r="AB16"/>
      <c r="AC16"/>
      <c r="AD16"/>
      <c r="AE16"/>
      <c r="AF16"/>
      <c r="AG16"/>
      <c r="AH16"/>
      <c r="AI16"/>
      <c r="AJ16"/>
      <c r="AK16"/>
      <c r="AL16"/>
      <c r="AM16"/>
      <c r="AN16"/>
      <c r="AO16"/>
      <c r="AP16"/>
      <c r="AQ16"/>
      <c r="AR16"/>
      <c r="AS16"/>
      <c r="AT16"/>
      <c r="AU16"/>
      <c r="AV16"/>
      <c r="AW16"/>
      <c r="AX16"/>
      <c r="AY16"/>
      <c r="AZ16"/>
      <c r="BA16"/>
      <c r="BB16"/>
      <c r="BC16"/>
      <c r="BD16"/>
      <c r="BE16"/>
      <c r="BF16"/>
      <c r="BG16"/>
      <c r="BH16"/>
      <c r="BI16"/>
      <c r="BJ16"/>
      <c r="BK16"/>
      <c r="BL16"/>
      <c r="BM16"/>
      <c r="BN16"/>
      <c r="BO16"/>
      <c r="BP16"/>
      <c r="BQ16"/>
      <c r="BR16"/>
      <c r="BS16"/>
      <c r="BT16"/>
      <c r="BU16"/>
      <c r="BV16"/>
      <c r="BW16"/>
      <c r="BX16"/>
      <c r="BY16"/>
      <c r="BZ16"/>
      <c r="CA16"/>
      <c r="CB16"/>
      <c r="CC16"/>
      <c r="CD16"/>
      <c r="CE16"/>
      <c r="CF16"/>
      <c r="CG16"/>
      <c r="CH16"/>
      <c r="CI16"/>
      <c r="CJ16"/>
      <c r="CK16"/>
      <c r="CL16"/>
      <c r="CM16"/>
      <c r="CN16"/>
      <c r="CO16"/>
      <c r="CP16"/>
      <c r="CQ16"/>
      <c r="CR16"/>
      <c r="CS16"/>
      <c r="CT16"/>
      <c r="CU16"/>
      <c r="CV16"/>
      <c r="CW16"/>
      <c r="CX16"/>
      <c r="CY16"/>
      <c r="CZ16"/>
      <c r="DA16"/>
      <c r="DB16"/>
      <c r="DC16"/>
    </row>
    <row r="17" spans="1:107" s="46" customFormat="1">
      <c r="A17" s="46" t="s">
        <v>329</v>
      </c>
      <c r="B17" s="46" t="s">
        <v>89</v>
      </c>
      <c r="C17" s="46">
        <v>20</v>
      </c>
      <c r="D17" s="46" t="s">
        <v>104</v>
      </c>
      <c r="E17" s="59">
        <v>0</v>
      </c>
      <c r="F17" s="121">
        <v>2269.8000000000002</v>
      </c>
      <c r="G17" s="59">
        <f t="shared" ref="G17:G30" si="2">E17+F17</f>
        <v>2269.8000000000002</v>
      </c>
      <c r="H17" s="46" t="s">
        <v>32</v>
      </c>
      <c r="I17" s="46" t="s">
        <v>57</v>
      </c>
      <c r="J17" s="47"/>
      <c r="K17" s="47"/>
      <c r="L17"/>
      <c r="M17"/>
      <c r="N17"/>
      <c r="O17"/>
      <c r="P17"/>
      <c r="Q17"/>
      <c r="R17"/>
      <c r="S17"/>
      <c r="T17"/>
      <c r="U17"/>
      <c r="V17"/>
      <c r="W17"/>
      <c r="X17"/>
      <c r="Y17"/>
      <c r="Z17"/>
      <c r="AA17"/>
      <c r="AB17"/>
      <c r="AC17"/>
      <c r="AD17"/>
      <c r="AE17"/>
      <c r="AF17"/>
      <c r="AG17"/>
      <c r="AH17"/>
      <c r="AI17"/>
      <c r="AJ17"/>
      <c r="AK17"/>
      <c r="AL17"/>
      <c r="AM17"/>
      <c r="AN17"/>
      <c r="AO17"/>
      <c r="AP17"/>
      <c r="AQ17"/>
      <c r="AR17"/>
      <c r="AS17"/>
      <c r="AT17"/>
      <c r="AU17"/>
      <c r="AV17"/>
      <c r="AW17"/>
      <c r="AX17"/>
      <c r="AY17"/>
      <c r="AZ17"/>
      <c r="BA17"/>
      <c r="BB17"/>
      <c r="BC17"/>
      <c r="BD17"/>
      <c r="BE17"/>
      <c r="BF17"/>
      <c r="BG17"/>
      <c r="BH17"/>
      <c r="BI17"/>
      <c r="BJ17"/>
      <c r="BK17"/>
      <c r="BL17"/>
      <c r="BM17"/>
      <c r="BN17"/>
      <c r="BO17"/>
      <c r="BP17"/>
      <c r="BQ17"/>
      <c r="BR17"/>
      <c r="BS17"/>
      <c r="BT17"/>
      <c r="BU17"/>
      <c r="BV17"/>
      <c r="BW17"/>
      <c r="BX17"/>
      <c r="BY17"/>
      <c r="BZ17"/>
      <c r="CA17"/>
      <c r="CB17"/>
      <c r="CC17"/>
      <c r="CD17"/>
      <c r="CE17"/>
      <c r="CF17"/>
      <c r="CG17"/>
      <c r="CH17"/>
      <c r="CI17"/>
      <c r="CJ17"/>
      <c r="CK17"/>
      <c r="CL17"/>
      <c r="CM17"/>
      <c r="CN17"/>
      <c r="CO17"/>
      <c r="CP17"/>
      <c r="CQ17"/>
      <c r="CR17"/>
      <c r="CS17"/>
      <c r="CT17"/>
      <c r="CU17"/>
      <c r="CV17"/>
      <c r="CW17"/>
      <c r="CX17"/>
      <c r="CY17"/>
      <c r="CZ17"/>
      <c r="DA17"/>
      <c r="DB17"/>
      <c r="DC17"/>
    </row>
    <row r="18" spans="1:107" s="46" customFormat="1">
      <c r="A18" s="46" t="s">
        <v>329</v>
      </c>
      <c r="B18" s="46" t="s">
        <v>89</v>
      </c>
      <c r="C18" s="46">
        <v>5</v>
      </c>
      <c r="D18" s="46" t="s">
        <v>103</v>
      </c>
      <c r="E18" s="59">
        <v>0</v>
      </c>
      <c r="F18" s="59">
        <v>517.75</v>
      </c>
      <c r="G18" s="59">
        <f t="shared" si="2"/>
        <v>517.75</v>
      </c>
      <c r="H18" s="46" t="s">
        <v>32</v>
      </c>
      <c r="I18" s="46" t="s">
        <v>57</v>
      </c>
      <c r="J18" s="47"/>
      <c r="K18" s="47"/>
      <c r="L18"/>
      <c r="M18"/>
      <c r="N18"/>
      <c r="O18"/>
      <c r="P18"/>
      <c r="Q18"/>
      <c r="R18"/>
      <c r="S18"/>
      <c r="T18"/>
      <c r="U18"/>
      <c r="V18"/>
      <c r="W18"/>
      <c r="X18"/>
      <c r="Y18"/>
      <c r="Z18"/>
      <c r="AA18"/>
      <c r="AB18"/>
      <c r="AC18"/>
      <c r="AD18"/>
      <c r="AE18"/>
      <c r="AF18"/>
      <c r="AG18"/>
      <c r="AH18"/>
      <c r="AI18"/>
      <c r="AJ18"/>
      <c r="AK18"/>
      <c r="AL18"/>
      <c r="AM18"/>
      <c r="AN18"/>
      <c r="AO18"/>
      <c r="AP18"/>
      <c r="AQ18"/>
      <c r="AR18"/>
      <c r="AS18"/>
      <c r="AT18"/>
      <c r="AU18"/>
      <c r="AV18"/>
      <c r="AW18"/>
      <c r="AX18"/>
      <c r="AY18"/>
      <c r="AZ18"/>
      <c r="BA18"/>
      <c r="BB18"/>
      <c r="BC18"/>
      <c r="BD18"/>
      <c r="BE18"/>
      <c r="BF18"/>
      <c r="BG18"/>
      <c r="BH18"/>
      <c r="BI18"/>
      <c r="BJ18"/>
      <c r="BK18"/>
      <c r="BL18"/>
      <c r="BM18"/>
      <c r="BN18"/>
      <c r="BO18"/>
      <c r="BP18"/>
      <c r="BQ18"/>
      <c r="BR18"/>
      <c r="BS18"/>
      <c r="BT18"/>
      <c r="BU18"/>
      <c r="BV18"/>
      <c r="BW18"/>
      <c r="BX18"/>
      <c r="BY18"/>
      <c r="BZ18"/>
      <c r="CA18"/>
      <c r="CB18"/>
      <c r="CC18"/>
      <c r="CD18"/>
      <c r="CE18"/>
      <c r="CF18"/>
      <c r="CG18"/>
      <c r="CH18"/>
      <c r="CI18"/>
      <c r="CJ18"/>
      <c r="CK18"/>
      <c r="CL18"/>
      <c r="CM18"/>
      <c r="CN18"/>
      <c r="CO18"/>
      <c r="CP18"/>
      <c r="CQ18"/>
      <c r="CR18"/>
      <c r="CS18"/>
      <c r="CT18"/>
      <c r="CU18"/>
      <c r="CV18"/>
      <c r="CW18"/>
      <c r="CX18"/>
      <c r="CY18"/>
      <c r="CZ18"/>
      <c r="DA18"/>
      <c r="DB18"/>
      <c r="DC18"/>
    </row>
    <row r="19" spans="1:107" s="46" customFormat="1">
      <c r="A19" s="46" t="s">
        <v>329</v>
      </c>
      <c r="B19" s="46" t="s">
        <v>90</v>
      </c>
      <c r="C19" s="46">
        <v>8</v>
      </c>
      <c r="D19" s="46" t="s">
        <v>102</v>
      </c>
      <c r="E19" s="59">
        <v>0</v>
      </c>
      <c r="F19" s="59">
        <v>828.4</v>
      </c>
      <c r="G19" s="59">
        <f t="shared" si="2"/>
        <v>828.4</v>
      </c>
      <c r="H19" s="46" t="s">
        <v>32</v>
      </c>
      <c r="I19" s="46" t="s">
        <v>57</v>
      </c>
      <c r="J19" s="47"/>
      <c r="K19" s="47"/>
      <c r="L19"/>
      <c r="M19"/>
      <c r="N19"/>
      <c r="O19"/>
      <c r="P19"/>
      <c r="Q19"/>
      <c r="R19"/>
      <c r="S19"/>
      <c r="T19"/>
      <c r="U19"/>
      <c r="V19"/>
      <c r="W19"/>
      <c r="X19"/>
      <c r="Y19"/>
      <c r="Z19"/>
      <c r="AA19"/>
      <c r="AB19"/>
      <c r="AC19"/>
      <c r="AD19"/>
      <c r="AE19"/>
      <c r="AF19"/>
      <c r="AG19"/>
      <c r="AH19"/>
      <c r="AI19"/>
      <c r="AJ19"/>
      <c r="AK19"/>
      <c r="AL19"/>
      <c r="AM19"/>
      <c r="AN19"/>
      <c r="AO19"/>
      <c r="AP19"/>
      <c r="AQ19"/>
      <c r="AR19"/>
      <c r="AS19"/>
      <c r="AT19"/>
      <c r="AU19"/>
      <c r="AV19"/>
      <c r="AW19"/>
      <c r="AX19"/>
      <c r="AY19"/>
      <c r="AZ19"/>
      <c r="BA19"/>
      <c r="BB19"/>
      <c r="BC19"/>
      <c r="BD19"/>
      <c r="BE19"/>
      <c r="BF19"/>
      <c r="BG19"/>
      <c r="BH19"/>
      <c r="BI19"/>
      <c r="BJ19"/>
      <c r="BK19"/>
      <c r="BL19"/>
      <c r="BM19"/>
      <c r="BN19"/>
      <c r="BO19"/>
      <c r="BP19"/>
      <c r="BQ19"/>
      <c r="BR19"/>
      <c r="BS19"/>
      <c r="BT19"/>
      <c r="BU19"/>
      <c r="BV19"/>
      <c r="BW19"/>
      <c r="BX19"/>
      <c r="BY19"/>
      <c r="BZ19"/>
      <c r="CA19"/>
      <c r="CB19"/>
      <c r="CC19"/>
      <c r="CD19"/>
      <c r="CE19"/>
      <c r="CF19"/>
      <c r="CG19"/>
      <c r="CH19"/>
      <c r="CI19"/>
      <c r="CJ19"/>
      <c r="CK19"/>
      <c r="CL19"/>
      <c r="CM19"/>
      <c r="CN19"/>
      <c r="CO19"/>
      <c r="CP19"/>
      <c r="CQ19"/>
      <c r="CR19"/>
      <c r="CS19"/>
      <c r="CT19"/>
      <c r="CU19"/>
      <c r="CV19"/>
      <c r="CW19"/>
      <c r="CX19"/>
      <c r="CY19"/>
      <c r="CZ19"/>
      <c r="DA19"/>
      <c r="DB19"/>
      <c r="DC19"/>
    </row>
    <row r="20" spans="1:107" s="46" customFormat="1">
      <c r="A20" s="46" t="s">
        <v>329</v>
      </c>
      <c r="B20" s="46" t="s">
        <v>90</v>
      </c>
      <c r="C20" s="46">
        <v>80</v>
      </c>
      <c r="D20" s="46" t="s">
        <v>106</v>
      </c>
      <c r="E20" s="59">
        <v>0</v>
      </c>
      <c r="F20" s="59">
        <v>6452</v>
      </c>
      <c r="G20" s="59">
        <f t="shared" si="2"/>
        <v>6452</v>
      </c>
      <c r="H20" s="46" t="s">
        <v>32</v>
      </c>
      <c r="I20" s="46" t="s">
        <v>57</v>
      </c>
      <c r="J20" s="47"/>
      <c r="K20" s="47"/>
      <c r="L20"/>
      <c r="M20"/>
      <c r="N20"/>
      <c r="O20"/>
      <c r="P20"/>
      <c r="Q20"/>
      <c r="R20"/>
      <c r="S20"/>
      <c r="T20"/>
      <c r="U20"/>
      <c r="V20"/>
      <c r="W20"/>
      <c r="X20"/>
      <c r="Y20"/>
      <c r="Z20"/>
      <c r="AA20"/>
      <c r="AB20"/>
      <c r="AC20"/>
      <c r="AD20"/>
      <c r="AE20"/>
      <c r="AF20"/>
      <c r="AG20"/>
      <c r="AH20"/>
      <c r="AI20"/>
      <c r="AJ20"/>
      <c r="AK20"/>
      <c r="AL20"/>
      <c r="AM20"/>
      <c r="AN20"/>
      <c r="AO20"/>
      <c r="AP20"/>
      <c r="AQ20"/>
      <c r="AR20"/>
      <c r="AS20"/>
      <c r="AT20"/>
      <c r="AU20"/>
      <c r="AV20"/>
      <c r="AW20"/>
      <c r="AX20"/>
      <c r="AY20"/>
      <c r="AZ20"/>
      <c r="BA20"/>
      <c r="BB20"/>
      <c r="BC20"/>
      <c r="BD20"/>
      <c r="BE20"/>
      <c r="BF20"/>
      <c r="BG20"/>
      <c r="BH20"/>
      <c r="BI20"/>
      <c r="BJ20"/>
      <c r="BK20"/>
      <c r="BL20"/>
      <c r="BM20"/>
      <c r="BN20"/>
      <c r="BO20"/>
      <c r="BP20"/>
      <c r="BQ20"/>
      <c r="BR20"/>
      <c r="BS20"/>
      <c r="BT20"/>
      <c r="BU20"/>
      <c r="BV20"/>
      <c r="BW20"/>
      <c r="BX20"/>
      <c r="BY20"/>
      <c r="BZ20"/>
      <c r="CA20"/>
      <c r="CB20"/>
      <c r="CC20"/>
      <c r="CD20"/>
      <c r="CE20"/>
      <c r="CF20"/>
      <c r="CG20"/>
      <c r="CH20"/>
      <c r="CI20"/>
      <c r="CJ20"/>
      <c r="CK20"/>
      <c r="CL20"/>
      <c r="CM20"/>
      <c r="CN20"/>
      <c r="CO20"/>
      <c r="CP20"/>
      <c r="CQ20"/>
      <c r="CR20"/>
      <c r="CS20"/>
      <c r="CT20"/>
      <c r="CU20"/>
      <c r="CV20"/>
      <c r="CW20"/>
      <c r="CX20"/>
      <c r="CY20"/>
      <c r="CZ20"/>
      <c r="DA20"/>
      <c r="DB20"/>
      <c r="DC20"/>
    </row>
    <row r="21" spans="1:107" s="46" customFormat="1">
      <c r="A21" s="46" t="s">
        <v>329</v>
      </c>
      <c r="B21" s="46" t="s">
        <v>91</v>
      </c>
      <c r="C21" s="46">
        <v>7</v>
      </c>
      <c r="D21" s="46" t="s">
        <v>102</v>
      </c>
      <c r="E21" s="59">
        <v>0</v>
      </c>
      <c r="F21" s="59">
        <v>724.85</v>
      </c>
      <c r="G21" s="59">
        <f t="shared" si="2"/>
        <v>724.85</v>
      </c>
      <c r="H21" s="46" t="s">
        <v>32</v>
      </c>
      <c r="I21" s="46" t="s">
        <v>57</v>
      </c>
      <c r="J21" s="47"/>
      <c r="K21" s="47"/>
      <c r="L21"/>
      <c r="M21"/>
      <c r="N21"/>
      <c r="O21"/>
      <c r="P21"/>
      <c r="Q21"/>
      <c r="R21"/>
      <c r="S21"/>
      <c r="T21"/>
      <c r="U21"/>
      <c r="V21"/>
      <c r="W21"/>
      <c r="X21"/>
      <c r="Y21"/>
      <c r="Z21"/>
      <c r="AA21"/>
      <c r="AB21"/>
      <c r="AC21"/>
      <c r="AD21"/>
      <c r="AE21"/>
      <c r="AF21"/>
      <c r="AG21"/>
      <c r="AH21"/>
      <c r="AI21"/>
      <c r="AJ21"/>
      <c r="AK21"/>
      <c r="AL21"/>
      <c r="AM21"/>
      <c r="AN21"/>
      <c r="AO21"/>
      <c r="AP21"/>
      <c r="AQ21"/>
      <c r="AR21"/>
      <c r="AS21"/>
      <c r="AT21"/>
      <c r="AU21"/>
      <c r="AV21"/>
      <c r="AW21"/>
      <c r="AX21"/>
      <c r="AY21"/>
      <c r="AZ21"/>
      <c r="BA21"/>
      <c r="BB21"/>
      <c r="BC21"/>
      <c r="BD21"/>
      <c r="BE21"/>
      <c r="BF21"/>
      <c r="BG21"/>
      <c r="BH21"/>
      <c r="BI21"/>
      <c r="BJ21"/>
      <c r="BK21"/>
      <c r="BL21"/>
      <c r="BM21"/>
      <c r="BN21"/>
      <c r="BO21"/>
      <c r="BP21"/>
      <c r="BQ21"/>
      <c r="BR21"/>
      <c r="BS21"/>
      <c r="BT21"/>
      <c r="BU21"/>
      <c r="BV21"/>
      <c r="BW21"/>
      <c r="BX21"/>
      <c r="BY21"/>
      <c r="BZ21"/>
      <c r="CA21"/>
      <c r="CB21"/>
      <c r="CC21"/>
      <c r="CD21"/>
      <c r="CE21"/>
      <c r="CF21"/>
      <c r="CG21"/>
      <c r="CH21"/>
      <c r="CI21"/>
      <c r="CJ21"/>
      <c r="CK21"/>
      <c r="CL21"/>
      <c r="CM21"/>
      <c r="CN21"/>
      <c r="CO21"/>
      <c r="CP21"/>
      <c r="CQ21"/>
      <c r="CR21"/>
      <c r="CS21"/>
      <c r="CT21"/>
      <c r="CU21"/>
      <c r="CV21"/>
      <c r="CW21"/>
      <c r="CX21"/>
      <c r="CY21"/>
      <c r="CZ21"/>
      <c r="DA21"/>
      <c r="DB21"/>
      <c r="DC21"/>
    </row>
    <row r="22" spans="1:107" s="46" customFormat="1">
      <c r="A22" s="46" t="s">
        <v>329</v>
      </c>
      <c r="B22" s="46" t="s">
        <v>91</v>
      </c>
      <c r="C22" s="46">
        <v>32</v>
      </c>
      <c r="D22" s="46" t="s">
        <v>106</v>
      </c>
      <c r="E22" s="59">
        <v>0</v>
      </c>
      <c r="F22" s="59">
        <v>2580.8000000000002</v>
      </c>
      <c r="G22" s="59">
        <f t="shared" si="2"/>
        <v>2580.8000000000002</v>
      </c>
      <c r="H22" s="46" t="s">
        <v>32</v>
      </c>
      <c r="I22" s="46" t="s">
        <v>57</v>
      </c>
      <c r="J22" s="47"/>
      <c r="K22" s="47"/>
      <c r="L22"/>
      <c r="M22"/>
      <c r="N22"/>
      <c r="O22"/>
      <c r="P22"/>
      <c r="Q22"/>
      <c r="R22"/>
      <c r="S22"/>
      <c r="T22"/>
      <c r="U22"/>
      <c r="V22"/>
      <c r="W22"/>
      <c r="X22"/>
      <c r="Y22"/>
      <c r="Z22"/>
      <c r="AA22"/>
      <c r="AB22"/>
      <c r="AC22"/>
      <c r="AD22"/>
      <c r="AE22"/>
      <c r="AF22"/>
      <c r="AG22"/>
      <c r="AH22"/>
      <c r="AI22"/>
      <c r="AJ22"/>
      <c r="AK22"/>
      <c r="AL22"/>
      <c r="AM22"/>
      <c r="AN22"/>
      <c r="AO22"/>
      <c r="AP22"/>
      <c r="AQ22"/>
      <c r="AR22"/>
      <c r="AS22"/>
      <c r="AT22"/>
      <c r="AU22"/>
      <c r="AV22"/>
      <c r="AW22"/>
      <c r="AX22"/>
      <c r="AY22"/>
      <c r="AZ22"/>
      <c r="BA22"/>
      <c r="BB22"/>
      <c r="BC22"/>
      <c r="BD22"/>
      <c r="BE22"/>
      <c r="BF22"/>
      <c r="BG22"/>
      <c r="BH22"/>
      <c r="BI22"/>
      <c r="BJ22"/>
      <c r="BK22"/>
      <c r="BL22"/>
      <c r="BM22"/>
      <c r="BN22"/>
      <c r="BO22"/>
      <c r="BP22"/>
      <c r="BQ22"/>
      <c r="BR22"/>
      <c r="BS22"/>
      <c r="BT22"/>
      <c r="BU22"/>
      <c r="BV22"/>
      <c r="BW22"/>
      <c r="BX22"/>
      <c r="BY22"/>
      <c r="BZ22"/>
      <c r="CA22"/>
      <c r="CB22"/>
      <c r="CC22"/>
      <c r="CD22"/>
      <c r="CE22"/>
      <c r="CF22"/>
      <c r="CG22"/>
      <c r="CH22"/>
      <c r="CI22"/>
      <c r="CJ22"/>
      <c r="CK22"/>
      <c r="CL22"/>
      <c r="CM22"/>
      <c r="CN22"/>
      <c r="CO22"/>
      <c r="CP22"/>
      <c r="CQ22"/>
      <c r="CR22"/>
      <c r="CS22"/>
      <c r="CT22"/>
      <c r="CU22"/>
      <c r="CV22"/>
      <c r="CW22"/>
      <c r="CX22"/>
      <c r="CY22"/>
      <c r="CZ22"/>
      <c r="DA22"/>
      <c r="DB22"/>
      <c r="DC22"/>
    </row>
    <row r="23" spans="1:107" s="54" customFormat="1">
      <c r="A23" s="46" t="s">
        <v>329</v>
      </c>
      <c r="B23" s="46" t="s">
        <v>92</v>
      </c>
      <c r="C23" s="46">
        <v>80</v>
      </c>
      <c r="D23" s="46" t="s">
        <v>102</v>
      </c>
      <c r="E23" s="59">
        <v>0</v>
      </c>
      <c r="F23" s="59">
        <v>8284</v>
      </c>
      <c r="G23" s="59">
        <f t="shared" si="2"/>
        <v>8284</v>
      </c>
      <c r="H23" s="46" t="s">
        <v>32</v>
      </c>
      <c r="I23" s="46" t="s">
        <v>57</v>
      </c>
      <c r="J23" s="47"/>
      <c r="K23" s="47"/>
      <c r="L23"/>
      <c r="M23"/>
      <c r="N23"/>
      <c r="O23"/>
      <c r="P23"/>
      <c r="Q23"/>
      <c r="R23"/>
      <c r="S23"/>
      <c r="T23"/>
      <c r="U23"/>
      <c r="V23"/>
      <c r="W23"/>
      <c r="X23"/>
      <c r="Y23"/>
      <c r="Z23"/>
      <c r="AA23"/>
      <c r="AB23"/>
      <c r="AC23"/>
      <c r="AD23"/>
      <c r="AE23"/>
      <c r="AF23"/>
      <c r="AG23"/>
      <c r="AH23"/>
      <c r="AI23"/>
      <c r="AJ23"/>
      <c r="AK23"/>
      <c r="AL23"/>
      <c r="AM23"/>
      <c r="AN23"/>
      <c r="AO23"/>
      <c r="AP23"/>
      <c r="AQ23"/>
      <c r="AR23"/>
      <c r="AS23"/>
      <c r="AT23"/>
      <c r="AU23"/>
      <c r="AV23"/>
      <c r="AW23"/>
      <c r="AX23"/>
      <c r="AY23"/>
      <c r="AZ23"/>
      <c r="BA23"/>
      <c r="BB23"/>
      <c r="BC23"/>
      <c r="BD23"/>
      <c r="BE23"/>
      <c r="BF23"/>
      <c r="BG23"/>
      <c r="BH23"/>
      <c r="BI23"/>
      <c r="BJ23"/>
      <c r="BK23"/>
      <c r="BL23"/>
      <c r="BM23"/>
      <c r="BN23"/>
      <c r="BO23"/>
      <c r="BP23"/>
      <c r="BQ23"/>
      <c r="BR23"/>
      <c r="BS23"/>
      <c r="BT23"/>
      <c r="BU23"/>
      <c r="BV23"/>
      <c r="BW23"/>
      <c r="BX23"/>
      <c r="BY23"/>
      <c r="BZ23"/>
      <c r="CA23"/>
      <c r="CB23"/>
      <c r="CC23"/>
      <c r="CD23"/>
      <c r="CE23"/>
      <c r="CF23"/>
      <c r="CG23"/>
      <c r="CH23"/>
      <c r="CI23"/>
      <c r="CJ23"/>
      <c r="CK23"/>
      <c r="CL23"/>
      <c r="CM23"/>
      <c r="CN23"/>
      <c r="CO23"/>
      <c r="CP23"/>
      <c r="CQ23"/>
      <c r="CR23"/>
      <c r="CS23"/>
      <c r="CT23"/>
      <c r="CU23"/>
      <c r="CV23"/>
      <c r="CW23"/>
      <c r="CX23"/>
      <c r="CY23"/>
      <c r="CZ23"/>
      <c r="DA23"/>
      <c r="DB23"/>
      <c r="DC23"/>
    </row>
    <row r="24" spans="1:107" s="54" customFormat="1">
      <c r="A24" s="46" t="s">
        <v>329</v>
      </c>
      <c r="B24" s="46" t="s">
        <v>92</v>
      </c>
      <c r="C24" s="46">
        <v>80</v>
      </c>
      <c r="D24" s="46" t="s">
        <v>106</v>
      </c>
      <c r="E24" s="59">
        <v>0</v>
      </c>
      <c r="F24" s="59">
        <v>6452</v>
      </c>
      <c r="G24" s="59">
        <f t="shared" si="2"/>
        <v>6452</v>
      </c>
      <c r="H24" s="46" t="s">
        <v>32</v>
      </c>
      <c r="I24" s="46" t="s">
        <v>57</v>
      </c>
      <c r="J24" s="47"/>
      <c r="K24" s="47"/>
      <c r="L24"/>
      <c r="M24"/>
      <c r="N24"/>
      <c r="O24"/>
      <c r="P24"/>
      <c r="Q24"/>
      <c r="R24"/>
      <c r="S24"/>
      <c r="T24"/>
      <c r="U24"/>
      <c r="V24"/>
      <c r="W24"/>
      <c r="X24"/>
      <c r="Y24"/>
      <c r="Z24"/>
      <c r="AA24"/>
      <c r="AB24"/>
      <c r="AC24"/>
      <c r="AD24"/>
      <c r="AE24"/>
      <c r="AF24"/>
      <c r="AG24"/>
      <c r="AH24"/>
      <c r="AI24"/>
      <c r="AJ24"/>
      <c r="AK24"/>
      <c r="AL24"/>
      <c r="AM24"/>
      <c r="AN24"/>
      <c r="AO24"/>
      <c r="AP24"/>
      <c r="AQ24"/>
      <c r="AR24"/>
      <c r="AS24"/>
      <c r="AT24"/>
      <c r="AU24"/>
      <c r="AV24"/>
      <c r="AW24"/>
      <c r="AX24"/>
      <c r="AY24"/>
      <c r="AZ24"/>
      <c r="BA24"/>
      <c r="BB24"/>
      <c r="BC24"/>
      <c r="BD24"/>
      <c r="BE24"/>
      <c r="BF24"/>
      <c r="BG24"/>
      <c r="BH24"/>
      <c r="BI24"/>
      <c r="BJ24"/>
      <c r="BK24"/>
      <c r="BL24"/>
      <c r="BM24"/>
      <c r="BN24"/>
      <c r="BO24"/>
      <c r="BP24"/>
      <c r="BQ24"/>
      <c r="BR24"/>
      <c r="BS24"/>
      <c r="BT24"/>
      <c r="BU24"/>
      <c r="BV24"/>
      <c r="BW24"/>
      <c r="BX24"/>
      <c r="BY24"/>
      <c r="BZ24"/>
      <c r="CA24"/>
      <c r="CB24"/>
      <c r="CC24"/>
      <c r="CD24"/>
      <c r="CE24"/>
      <c r="CF24"/>
      <c r="CG24"/>
      <c r="CH24"/>
      <c r="CI24"/>
      <c r="CJ24"/>
      <c r="CK24"/>
      <c r="CL24"/>
      <c r="CM24"/>
      <c r="CN24"/>
      <c r="CO24"/>
      <c r="CP24"/>
      <c r="CQ24"/>
      <c r="CR24"/>
      <c r="CS24"/>
      <c r="CT24"/>
      <c r="CU24"/>
      <c r="CV24"/>
      <c r="CW24"/>
      <c r="CX24"/>
      <c r="CY24"/>
      <c r="CZ24"/>
      <c r="DA24"/>
      <c r="DB24"/>
      <c r="DC24"/>
    </row>
    <row r="25" spans="1:107" s="54" customFormat="1">
      <c r="A25" s="108" t="s">
        <v>327</v>
      </c>
      <c r="B25" s="54" t="s">
        <v>98</v>
      </c>
      <c r="E25" s="58"/>
      <c r="F25" s="58"/>
      <c r="G25" s="58"/>
      <c r="J25" s="55">
        <f>SUM(G26:G30)</f>
        <v>14225.68</v>
      </c>
      <c r="K25" s="55"/>
      <c r="L25"/>
      <c r="M25"/>
      <c r="N25"/>
      <c r="O25"/>
      <c r="P25"/>
      <c r="Q25"/>
      <c r="R25"/>
      <c r="S25"/>
      <c r="T25"/>
      <c r="U25"/>
      <c r="V25"/>
      <c r="W25"/>
      <c r="X25"/>
      <c r="Y25"/>
      <c r="Z25"/>
      <c r="AA25"/>
      <c r="AB25"/>
      <c r="AC25"/>
      <c r="AD25"/>
      <c r="AE25"/>
      <c r="AF25"/>
      <c r="AG25"/>
      <c r="AH25"/>
      <c r="AI25"/>
      <c r="AJ25"/>
      <c r="AK25"/>
      <c r="AL25"/>
      <c r="AM25"/>
      <c r="AN25"/>
      <c r="AO25"/>
      <c r="AP25"/>
      <c r="AQ25"/>
      <c r="AR25"/>
      <c r="AS25"/>
      <c r="AT25"/>
      <c r="AU25"/>
      <c r="AV25"/>
      <c r="AW25"/>
      <c r="AX25"/>
      <c r="AY25"/>
      <c r="AZ25"/>
      <c r="BA25"/>
      <c r="BB25"/>
      <c r="BC25"/>
      <c r="BD25"/>
      <c r="BE25"/>
      <c r="BF25"/>
      <c r="BG25"/>
      <c r="BH25"/>
      <c r="BI25"/>
      <c r="BJ25"/>
      <c r="BK25"/>
      <c r="BL25"/>
      <c r="BM25"/>
      <c r="BN25"/>
      <c r="BO25"/>
      <c r="BP25"/>
      <c r="BQ25"/>
      <c r="BR25"/>
      <c r="BS25"/>
      <c r="BT25"/>
      <c r="BU25"/>
      <c r="BV25"/>
      <c r="BW25"/>
      <c r="BX25"/>
      <c r="BY25"/>
      <c r="BZ25"/>
      <c r="CA25"/>
      <c r="CB25"/>
      <c r="CC25"/>
      <c r="CD25"/>
      <c r="CE25"/>
      <c r="CF25"/>
      <c r="CG25"/>
      <c r="CH25"/>
      <c r="CI25"/>
      <c r="CJ25"/>
      <c r="CK25"/>
      <c r="CL25"/>
      <c r="CM25"/>
      <c r="CN25"/>
      <c r="CO25"/>
      <c r="CP25"/>
      <c r="CQ25"/>
      <c r="CR25"/>
      <c r="CS25"/>
      <c r="CT25"/>
      <c r="CU25"/>
      <c r="CV25"/>
      <c r="CW25"/>
      <c r="CX25"/>
      <c r="CY25"/>
      <c r="CZ25"/>
      <c r="DA25"/>
      <c r="DB25"/>
      <c r="DC25"/>
    </row>
    <row r="26" spans="1:107" s="46" customFormat="1">
      <c r="A26" s="46" t="s">
        <v>327</v>
      </c>
      <c r="B26" s="46" t="s">
        <v>99</v>
      </c>
      <c r="C26" s="46">
        <v>8</v>
      </c>
      <c r="D26" s="46" t="s">
        <v>104</v>
      </c>
      <c r="E26" s="59">
        <v>0</v>
      </c>
      <c r="F26" s="122">
        <v>907.92</v>
      </c>
      <c r="G26" s="59">
        <f t="shared" si="2"/>
        <v>907.92</v>
      </c>
      <c r="H26" s="46" t="s">
        <v>32</v>
      </c>
      <c r="I26" s="46" t="s">
        <v>57</v>
      </c>
      <c r="J26" s="47"/>
      <c r="K26" s="47"/>
      <c r="L26"/>
      <c r="M26"/>
      <c r="N26"/>
      <c r="O26"/>
      <c r="P26"/>
      <c r="Q26"/>
      <c r="R26"/>
      <c r="S26"/>
      <c r="T26"/>
      <c r="U26"/>
      <c r="V26"/>
      <c r="W26"/>
      <c r="X26"/>
      <c r="Y26"/>
      <c r="Z26"/>
      <c r="AA26"/>
      <c r="AB26"/>
      <c r="AC26"/>
      <c r="AD26"/>
      <c r="AE26"/>
      <c r="AF26"/>
      <c r="AG26"/>
      <c r="AH26"/>
      <c r="AI26"/>
      <c r="AJ26"/>
      <c r="AK26"/>
      <c r="AL26"/>
      <c r="AM26"/>
      <c r="AN26"/>
      <c r="AO26"/>
      <c r="AP26"/>
      <c r="AQ26"/>
      <c r="AR26"/>
      <c r="AS26"/>
      <c r="AT26"/>
      <c r="AU26"/>
      <c r="AV26"/>
      <c r="AW26"/>
      <c r="AX26"/>
      <c r="AY26"/>
      <c r="AZ26"/>
      <c r="BA26"/>
      <c r="BB26"/>
      <c r="BC26"/>
      <c r="BD26"/>
      <c r="BE26"/>
      <c r="BF26"/>
      <c r="BG26"/>
      <c r="BH26"/>
      <c r="BI26"/>
      <c r="BJ26"/>
      <c r="BK26"/>
      <c r="BL26"/>
      <c r="BM26"/>
      <c r="BN26"/>
      <c r="BO26"/>
      <c r="BP26"/>
      <c r="BQ26"/>
      <c r="BR26"/>
      <c r="BS26"/>
      <c r="BT26"/>
      <c r="BU26"/>
      <c r="BV26"/>
      <c r="BW26"/>
      <c r="BX26"/>
      <c r="BY26"/>
      <c r="BZ26"/>
      <c r="CA26"/>
      <c r="CB26"/>
      <c r="CC26"/>
      <c r="CD26"/>
      <c r="CE26"/>
      <c r="CF26"/>
      <c r="CG26"/>
      <c r="CH26"/>
      <c r="CI26"/>
      <c r="CJ26"/>
      <c r="CK26"/>
      <c r="CL26"/>
      <c r="CM26"/>
      <c r="CN26"/>
      <c r="CO26"/>
      <c r="CP26"/>
      <c r="CQ26"/>
      <c r="CR26"/>
      <c r="CS26"/>
      <c r="CT26"/>
      <c r="CU26"/>
      <c r="CV26"/>
      <c r="CW26"/>
      <c r="CX26"/>
      <c r="CY26"/>
      <c r="CZ26"/>
      <c r="DA26"/>
      <c r="DB26"/>
      <c r="DC26"/>
    </row>
    <row r="27" spans="1:107" s="46" customFormat="1">
      <c r="A27" s="46" t="s">
        <v>327</v>
      </c>
      <c r="B27" s="46" t="s">
        <v>100</v>
      </c>
      <c r="C27" s="46">
        <v>24</v>
      </c>
      <c r="D27" s="46" t="s">
        <v>104</v>
      </c>
      <c r="E27" s="59">
        <v>0</v>
      </c>
      <c r="F27" s="122">
        <v>2723.76</v>
      </c>
      <c r="G27" s="59">
        <f t="shared" si="2"/>
        <v>2723.76</v>
      </c>
      <c r="H27" s="46" t="s">
        <v>32</v>
      </c>
      <c r="I27" s="46" t="s">
        <v>57</v>
      </c>
      <c r="J27" s="47"/>
      <c r="K27" s="47"/>
      <c r="L27"/>
      <c r="M27"/>
      <c r="N27"/>
      <c r="O27"/>
      <c r="P27"/>
      <c r="Q27"/>
      <c r="R27"/>
      <c r="S27"/>
      <c r="T27"/>
      <c r="U27"/>
      <c r="V27"/>
      <c r="W27"/>
      <c r="X27"/>
      <c r="Y27"/>
      <c r="Z27"/>
      <c r="AA27"/>
      <c r="AB27"/>
      <c r="AC27"/>
      <c r="AD27"/>
      <c r="AE27"/>
      <c r="AF27"/>
      <c r="AG27"/>
      <c r="AH27"/>
      <c r="AI27"/>
      <c r="AJ27"/>
      <c r="AK27"/>
      <c r="AL27"/>
      <c r="AM27"/>
      <c r="AN27"/>
      <c r="AO27"/>
      <c r="AP27"/>
      <c r="AQ27"/>
      <c r="AR27"/>
      <c r="AS27"/>
      <c r="AT27"/>
      <c r="AU27"/>
      <c r="AV27"/>
      <c r="AW27"/>
      <c r="AX27"/>
      <c r="AY27"/>
      <c r="AZ27"/>
      <c r="BA27"/>
      <c r="BB27"/>
      <c r="BC27"/>
      <c r="BD27"/>
      <c r="BE27"/>
      <c r="BF27"/>
      <c r="BG27"/>
      <c r="BH27"/>
      <c r="BI27"/>
      <c r="BJ27"/>
      <c r="BK27"/>
      <c r="BL27"/>
      <c r="BM27"/>
      <c r="BN27"/>
      <c r="BO27"/>
      <c r="BP27"/>
      <c r="BQ27"/>
      <c r="BR27"/>
      <c r="BS27"/>
      <c r="BT27"/>
      <c r="BU27"/>
      <c r="BV27"/>
      <c r="BW27"/>
      <c r="BX27"/>
      <c r="BY27"/>
      <c r="BZ27"/>
      <c r="CA27"/>
      <c r="CB27"/>
      <c r="CC27"/>
      <c r="CD27"/>
      <c r="CE27"/>
      <c r="CF27"/>
      <c r="CG27"/>
      <c r="CH27"/>
      <c r="CI27"/>
      <c r="CJ27"/>
      <c r="CK27"/>
      <c r="CL27"/>
      <c r="CM27"/>
      <c r="CN27"/>
      <c r="CO27"/>
      <c r="CP27"/>
      <c r="CQ27"/>
      <c r="CR27"/>
      <c r="CS27"/>
      <c r="CT27"/>
      <c r="CU27"/>
      <c r="CV27"/>
      <c r="CW27"/>
      <c r="CX27"/>
      <c r="CY27"/>
      <c r="CZ27"/>
      <c r="DA27"/>
      <c r="DB27"/>
      <c r="DC27"/>
    </row>
    <row r="28" spans="1:107" s="46" customFormat="1">
      <c r="A28" s="46" t="s">
        <v>327</v>
      </c>
      <c r="B28" s="46" t="s">
        <v>91</v>
      </c>
      <c r="C28" s="46">
        <v>40</v>
      </c>
      <c r="D28" s="46" t="s">
        <v>106</v>
      </c>
      <c r="E28" s="59">
        <v>0</v>
      </c>
      <c r="F28" s="122">
        <v>3226</v>
      </c>
      <c r="G28" s="59">
        <f t="shared" si="2"/>
        <v>3226</v>
      </c>
      <c r="H28" s="46" t="s">
        <v>32</v>
      </c>
      <c r="I28" s="46" t="s">
        <v>57</v>
      </c>
      <c r="J28" s="47"/>
      <c r="K28" s="47"/>
      <c r="L28"/>
      <c r="M28"/>
      <c r="N28"/>
      <c r="O28"/>
      <c r="P28"/>
      <c r="Q28"/>
      <c r="R28"/>
      <c r="S28"/>
      <c r="T28"/>
      <c r="U28"/>
      <c r="V28"/>
      <c r="W28"/>
      <c r="X28"/>
      <c r="Y28"/>
      <c r="Z28"/>
      <c r="AA28"/>
      <c r="AB28"/>
      <c r="AC28"/>
      <c r="AD28"/>
      <c r="AE28"/>
      <c r="AF28"/>
      <c r="AG28"/>
      <c r="AH28"/>
      <c r="AI28"/>
      <c r="AJ28"/>
      <c r="AK28"/>
      <c r="AL28"/>
      <c r="AM28"/>
      <c r="AN28"/>
      <c r="AO28"/>
      <c r="AP28"/>
      <c r="AQ28"/>
      <c r="AR28"/>
      <c r="AS28"/>
      <c r="AT28"/>
      <c r="AU28"/>
      <c r="AV28"/>
      <c r="AW28"/>
      <c r="AX28"/>
      <c r="AY28"/>
      <c r="AZ28"/>
      <c r="BA28"/>
      <c r="BB28"/>
      <c r="BC28"/>
      <c r="BD28"/>
      <c r="BE28"/>
      <c r="BF28"/>
      <c r="BG28"/>
      <c r="BH28"/>
      <c r="BI28"/>
      <c r="BJ28"/>
      <c r="BK28"/>
      <c r="BL28"/>
      <c r="BM28"/>
      <c r="BN28"/>
      <c r="BO28"/>
      <c r="BP28"/>
      <c r="BQ28"/>
      <c r="BR28"/>
      <c r="BS28"/>
      <c r="BT28"/>
      <c r="BU28"/>
      <c r="BV28"/>
      <c r="BW28"/>
      <c r="BX28"/>
      <c r="BY28"/>
      <c r="BZ28"/>
      <c r="CA28"/>
      <c r="CB28"/>
      <c r="CC28"/>
      <c r="CD28"/>
      <c r="CE28"/>
      <c r="CF28"/>
      <c r="CG28"/>
      <c r="CH28"/>
      <c r="CI28"/>
      <c r="CJ28"/>
      <c r="CK28"/>
      <c r="CL28"/>
      <c r="CM28"/>
      <c r="CN28"/>
      <c r="CO28"/>
      <c r="CP28"/>
      <c r="CQ28"/>
      <c r="CR28"/>
      <c r="CS28"/>
      <c r="CT28"/>
      <c r="CU28"/>
      <c r="CV28"/>
      <c r="CW28"/>
      <c r="CX28"/>
      <c r="CY28"/>
      <c r="CZ28"/>
      <c r="DA28"/>
      <c r="DB28"/>
      <c r="DC28"/>
    </row>
    <row r="29" spans="1:107" s="54" customFormat="1">
      <c r="A29" s="46" t="s">
        <v>327</v>
      </c>
      <c r="B29" s="46" t="s">
        <v>101</v>
      </c>
      <c r="C29" s="46">
        <v>40</v>
      </c>
      <c r="D29" s="46" t="s">
        <v>103</v>
      </c>
      <c r="E29" s="59">
        <v>0</v>
      </c>
      <c r="F29" s="122">
        <v>4142</v>
      </c>
      <c r="G29" s="114">
        <f t="shared" si="2"/>
        <v>4142</v>
      </c>
      <c r="H29" s="46" t="s">
        <v>32</v>
      </c>
      <c r="I29" s="46" t="s">
        <v>57</v>
      </c>
      <c r="J29" s="47"/>
      <c r="K29" s="47"/>
      <c r="L29"/>
      <c r="M29"/>
      <c r="N29"/>
      <c r="O29"/>
      <c r="P29"/>
      <c r="Q29"/>
      <c r="R29"/>
      <c r="S29"/>
      <c r="T29"/>
      <c r="U29"/>
      <c r="V29"/>
      <c r="W29"/>
      <c r="X29"/>
      <c r="Y29"/>
      <c r="Z29"/>
      <c r="AA29"/>
      <c r="AB29"/>
      <c r="AC29"/>
      <c r="AD29"/>
      <c r="AE29"/>
      <c r="AF29"/>
      <c r="AG29"/>
      <c r="AH29"/>
      <c r="AI29"/>
      <c r="AJ29"/>
      <c r="AK29"/>
      <c r="AL29"/>
      <c r="AM29"/>
      <c r="AN29"/>
      <c r="AO29"/>
      <c r="AP29"/>
      <c r="AQ29"/>
      <c r="AR29"/>
      <c r="AS29"/>
      <c r="AT29"/>
      <c r="AU29"/>
      <c r="AV29"/>
      <c r="AW29"/>
      <c r="AX29"/>
      <c r="AY29"/>
      <c r="AZ29"/>
      <c r="BA29"/>
      <c r="BB29"/>
      <c r="BC29"/>
      <c r="BD29"/>
      <c r="BE29"/>
      <c r="BF29"/>
      <c r="BG29"/>
      <c r="BH29"/>
      <c r="BI29"/>
      <c r="BJ29"/>
      <c r="BK29"/>
      <c r="BL29"/>
      <c r="BM29"/>
      <c r="BN29"/>
      <c r="BO29"/>
      <c r="BP29"/>
      <c r="BQ29"/>
      <c r="BR29"/>
      <c r="BS29"/>
      <c r="BT29"/>
      <c r="BU29"/>
      <c r="BV29"/>
      <c r="BW29"/>
      <c r="BX29"/>
      <c r="BY29"/>
      <c r="BZ29"/>
      <c r="CA29"/>
      <c r="CB29"/>
      <c r="CC29"/>
      <c r="CD29"/>
      <c r="CE29"/>
      <c r="CF29"/>
      <c r="CG29"/>
      <c r="CH29"/>
      <c r="CI29"/>
      <c r="CJ29"/>
      <c r="CK29"/>
      <c r="CL29"/>
      <c r="CM29"/>
      <c r="CN29"/>
      <c r="CO29"/>
      <c r="CP29"/>
      <c r="CQ29"/>
      <c r="CR29"/>
      <c r="CS29"/>
      <c r="CT29"/>
      <c r="CU29"/>
      <c r="CV29"/>
      <c r="CW29"/>
      <c r="CX29"/>
      <c r="CY29"/>
      <c r="CZ29"/>
      <c r="DA29"/>
      <c r="DB29"/>
      <c r="DC29"/>
    </row>
    <row r="30" spans="1:107" s="54" customFormat="1">
      <c r="A30" s="46" t="s">
        <v>327</v>
      </c>
      <c r="B30" s="46" t="s">
        <v>101</v>
      </c>
      <c r="C30" s="46">
        <v>40</v>
      </c>
      <c r="D30" s="46" t="s">
        <v>106</v>
      </c>
      <c r="E30" s="59">
        <v>0</v>
      </c>
      <c r="F30" s="122">
        <v>3226</v>
      </c>
      <c r="G30" s="114">
        <f t="shared" si="2"/>
        <v>3226</v>
      </c>
      <c r="H30" s="46" t="s">
        <v>32</v>
      </c>
      <c r="I30" s="46" t="s">
        <v>57</v>
      </c>
      <c r="J30" s="47"/>
      <c r="K30" s="47"/>
      <c r="L30"/>
      <c r="M30"/>
      <c r="N30"/>
      <c r="O30"/>
      <c r="P30"/>
      <c r="Q30"/>
      <c r="R30"/>
      <c r="S30"/>
      <c r="T30"/>
      <c r="U30"/>
      <c r="V30"/>
      <c r="W30"/>
      <c r="X30"/>
      <c r="Y30"/>
      <c r="Z30"/>
      <c r="AA30"/>
      <c r="AB30"/>
      <c r="AC30"/>
      <c r="AD30"/>
      <c r="AE30"/>
      <c r="AF30"/>
      <c r="AG30"/>
      <c r="AH30"/>
      <c r="AI30"/>
      <c r="AJ30"/>
      <c r="AK30"/>
      <c r="AL30"/>
      <c r="AM30"/>
      <c r="AN30"/>
      <c r="AO30"/>
      <c r="AP30"/>
      <c r="AQ30"/>
      <c r="AR30"/>
      <c r="AS30"/>
      <c r="AT30"/>
      <c r="AU30"/>
      <c r="AV30"/>
      <c r="AW30"/>
      <c r="AX30"/>
      <c r="AY30"/>
      <c r="AZ30"/>
      <c r="BA30"/>
      <c r="BB30"/>
      <c r="BC30"/>
      <c r="BD30"/>
      <c r="BE30"/>
      <c r="BF30"/>
      <c r="BG30"/>
      <c r="BH30"/>
      <c r="BI30"/>
      <c r="BJ30"/>
      <c r="BK30"/>
      <c r="BL30"/>
      <c r="BM30"/>
      <c r="BN30"/>
      <c r="BO30"/>
      <c r="BP30"/>
      <c r="BQ30"/>
      <c r="BR30"/>
      <c r="BS30"/>
      <c r="BT30"/>
      <c r="BU30"/>
      <c r="BV30"/>
      <c r="BW30"/>
      <c r="BX30"/>
      <c r="BY30"/>
      <c r="BZ30"/>
      <c r="CA30"/>
      <c r="CB30"/>
      <c r="CC30"/>
      <c r="CD30"/>
      <c r="CE30"/>
      <c r="CF30"/>
      <c r="CG30"/>
      <c r="CH30"/>
      <c r="CI30"/>
      <c r="CJ30"/>
      <c r="CK30"/>
      <c r="CL30"/>
      <c r="CM30"/>
      <c r="CN30"/>
      <c r="CO30"/>
      <c r="CP30"/>
      <c r="CQ30"/>
      <c r="CR30"/>
      <c r="CS30"/>
      <c r="CT30"/>
      <c r="CU30"/>
      <c r="CV30"/>
      <c r="CW30"/>
      <c r="CX30"/>
      <c r="CY30"/>
      <c r="CZ30"/>
      <c r="DA30"/>
      <c r="DB30"/>
      <c r="DC30"/>
    </row>
    <row r="31" spans="1:107" ht="16.5" thickBot="1">
      <c r="G31"/>
      <c r="J31"/>
      <c r="K31"/>
    </row>
    <row r="32" spans="1:107" s="76" customFormat="1" ht="16.5" thickBot="1">
      <c r="A32" s="145" t="s">
        <v>298</v>
      </c>
      <c r="B32" s="76" t="s">
        <v>58</v>
      </c>
      <c r="C32" s="76">
        <f>SUM(C2:C30)</f>
        <v>1296</v>
      </c>
      <c r="E32" s="81">
        <f>SUM(E2:E30)</f>
        <v>66000</v>
      </c>
      <c r="F32" s="81">
        <f>SUM(F2:F30)</f>
        <v>123625.99999999999</v>
      </c>
      <c r="G32" s="81">
        <f>SUM(G2:G30)</f>
        <v>189626.00000000003</v>
      </c>
      <c r="J32" s="77"/>
      <c r="K32" s="79">
        <f>SUM(J2:J30)</f>
        <v>189625.99999999997</v>
      </c>
      <c r="L32" s="144"/>
      <c r="M32" s="144"/>
      <c r="N32" s="144"/>
      <c r="O32" s="144"/>
      <c r="P32" s="144"/>
      <c r="Q32" s="144"/>
      <c r="R32" s="144"/>
      <c r="S32" s="144"/>
      <c r="T32" s="144"/>
      <c r="U32" s="144"/>
      <c r="V32" s="144"/>
      <c r="W32" s="144"/>
      <c r="X32" s="144"/>
      <c r="Y32" s="144"/>
      <c r="Z32" s="144"/>
      <c r="AA32" s="144"/>
      <c r="AB32" s="144"/>
      <c r="AC32" s="144"/>
      <c r="AD32" s="144"/>
      <c r="AE32" s="144"/>
      <c r="AF32" s="144"/>
      <c r="AG32" s="144"/>
      <c r="AH32" s="144"/>
      <c r="AI32" s="144"/>
      <c r="AJ32" s="144"/>
      <c r="AK32" s="144"/>
      <c r="AL32" s="144"/>
      <c r="AM32" s="144"/>
      <c r="AN32" s="144"/>
      <c r="AO32" s="144"/>
      <c r="AP32" s="144"/>
      <c r="AQ32" s="144"/>
      <c r="AR32" s="144"/>
      <c r="AS32" s="144"/>
      <c r="AT32" s="144"/>
      <c r="AU32" s="144"/>
      <c r="AV32" s="144"/>
      <c r="AW32" s="143"/>
      <c r="AX32" s="93"/>
      <c r="AY32" s="93"/>
      <c r="AZ32" s="93"/>
      <c r="BA32" s="93"/>
      <c r="BB32" s="93"/>
      <c r="BC32" s="93"/>
      <c r="BD32" s="93"/>
      <c r="BE32" s="93"/>
      <c r="BF32" s="93"/>
      <c r="BG32" s="93"/>
      <c r="BH32" s="93"/>
      <c r="BI32" s="93"/>
      <c r="BJ32" s="93"/>
      <c r="BK32" s="93"/>
      <c r="BL32" s="93"/>
      <c r="BM32" s="93"/>
      <c r="BN32" s="93"/>
      <c r="BO32" s="93"/>
      <c r="BP32" s="93"/>
      <c r="BQ32" s="93"/>
      <c r="BR32" s="93"/>
      <c r="BS32" s="93"/>
      <c r="BT32" s="93"/>
      <c r="BU32" s="93"/>
      <c r="BV32" s="93"/>
      <c r="BW32" s="93"/>
      <c r="BX32" s="93"/>
      <c r="BY32" s="93"/>
      <c r="BZ32" s="93"/>
      <c r="CA32" s="93"/>
      <c r="CB32" s="93"/>
      <c r="CC32" s="93"/>
      <c r="CD32" s="93"/>
      <c r="CE32" s="93"/>
      <c r="CF32" s="93"/>
      <c r="CG32" s="93"/>
      <c r="CH32" s="93"/>
      <c r="CI32" s="93"/>
      <c r="CJ32" s="93"/>
      <c r="CK32" s="93"/>
      <c r="CL32" s="93"/>
      <c r="CM32" s="93"/>
      <c r="CN32" s="93"/>
      <c r="CO32" s="93"/>
      <c r="CP32" s="93"/>
      <c r="CQ32" s="93"/>
      <c r="CR32" s="93"/>
      <c r="CS32" s="93"/>
      <c r="CT32" s="93"/>
      <c r="CU32" s="93"/>
      <c r="CV32" s="93"/>
      <c r="CW32" s="93"/>
      <c r="CX32" s="93"/>
      <c r="CY32" s="93"/>
      <c r="CZ32" s="93"/>
      <c r="DA32" s="93"/>
      <c r="DB32" s="93"/>
      <c r="DC32" s="93"/>
    </row>
    <row r="33" spans="13:48">
      <c r="M33" s="144"/>
      <c r="N33" s="144"/>
      <c r="O33" s="144"/>
      <c r="P33" s="144"/>
      <c r="Q33" s="144"/>
      <c r="R33" s="144"/>
      <c r="S33" s="144"/>
      <c r="T33" s="144"/>
      <c r="U33" s="144"/>
      <c r="V33" s="144"/>
      <c r="W33" s="144"/>
      <c r="X33" s="144"/>
      <c r="Y33" s="144"/>
      <c r="Z33" s="144"/>
      <c r="AA33" s="144"/>
      <c r="AB33" s="144"/>
      <c r="AC33" s="144"/>
      <c r="AD33" s="144"/>
      <c r="AE33" s="144"/>
      <c r="AF33" s="144"/>
      <c r="AG33" s="144"/>
      <c r="AH33" s="144"/>
      <c r="AI33" s="144"/>
      <c r="AJ33" s="144"/>
      <c r="AK33" s="144"/>
      <c r="AL33" s="144"/>
      <c r="AM33" s="144"/>
      <c r="AN33" s="144"/>
      <c r="AO33" s="144"/>
      <c r="AP33" s="144"/>
      <c r="AQ33" s="144"/>
      <c r="AR33" s="144"/>
      <c r="AS33" s="144"/>
      <c r="AT33" s="144"/>
      <c r="AU33" s="144"/>
      <c r="AV33" s="144"/>
    </row>
    <row r="34" spans="13:48">
      <c r="M34" s="144"/>
      <c r="N34" s="144"/>
      <c r="O34" s="144"/>
      <c r="P34" s="144"/>
      <c r="Q34" s="144"/>
      <c r="R34" s="144"/>
      <c r="S34" s="144"/>
      <c r="T34" s="144"/>
      <c r="U34" s="144"/>
      <c r="V34" s="144"/>
      <c r="W34" s="144"/>
      <c r="X34" s="144"/>
      <c r="Y34" s="144"/>
      <c r="Z34" s="144"/>
      <c r="AA34" s="144"/>
      <c r="AB34" s="144"/>
      <c r="AC34" s="144"/>
      <c r="AD34" s="144"/>
      <c r="AE34" s="144"/>
      <c r="AF34" s="144"/>
      <c r="AG34" s="144"/>
      <c r="AH34" s="144"/>
      <c r="AI34" s="144"/>
      <c r="AJ34" s="144"/>
      <c r="AK34" s="144"/>
      <c r="AL34" s="144"/>
      <c r="AM34" s="144"/>
      <c r="AN34" s="144"/>
      <c r="AO34" s="144"/>
      <c r="AP34" s="144"/>
      <c r="AQ34" s="144"/>
      <c r="AR34" s="144"/>
      <c r="AS34" s="144"/>
      <c r="AT34" s="144"/>
      <c r="AU34" s="144"/>
      <c r="AV34" s="144"/>
    </row>
    <row r="101" spans="1:107" s="54" customFormat="1">
      <c r="A101" s="108" t="s">
        <v>328</v>
      </c>
      <c r="B101" s="54" t="s">
        <v>71</v>
      </c>
      <c r="E101" s="58"/>
      <c r="F101" s="58"/>
      <c r="G101" s="55"/>
      <c r="J101"/>
      <c r="K101"/>
      <c r="L101"/>
      <c r="M101"/>
      <c r="N101"/>
      <c r="O101"/>
      <c r="P101"/>
      <c r="Q101"/>
      <c r="R101"/>
      <c r="S101"/>
      <c r="T101"/>
      <c r="U101"/>
      <c r="V101"/>
      <c r="W101"/>
      <c r="X101"/>
      <c r="Y101"/>
      <c r="Z101"/>
      <c r="AA101"/>
      <c r="AB101"/>
      <c r="AC101"/>
      <c r="AD101"/>
      <c r="AE101"/>
      <c r="AF101"/>
      <c r="AG101"/>
      <c r="AH101"/>
      <c r="AI101"/>
      <c r="AJ101"/>
      <c r="AK101"/>
      <c r="AL101"/>
      <c r="AM101"/>
      <c r="AN101"/>
      <c r="AO101"/>
      <c r="AP101"/>
      <c r="AQ101"/>
      <c r="AR101"/>
      <c r="AS101"/>
      <c r="AT101"/>
      <c r="AU101"/>
      <c r="AV101"/>
      <c r="AW101"/>
      <c r="AX101"/>
      <c r="AY101"/>
      <c r="AZ101"/>
      <c r="BA101"/>
      <c r="BB101"/>
      <c r="BC101"/>
      <c r="BD101"/>
      <c r="BE101"/>
      <c r="BF101"/>
      <c r="BG101"/>
      <c r="BH101"/>
      <c r="BI101"/>
      <c r="BJ101"/>
      <c r="BK101"/>
      <c r="BL101"/>
      <c r="BM101"/>
      <c r="BN101"/>
      <c r="BO101"/>
      <c r="BP101"/>
      <c r="BQ101"/>
      <c r="BR101"/>
      <c r="BS101"/>
      <c r="BT101"/>
      <c r="BU101"/>
      <c r="BV101"/>
      <c r="BW101"/>
      <c r="BX101"/>
      <c r="BY101"/>
      <c r="BZ101"/>
      <c r="CA101"/>
      <c r="CB101"/>
      <c r="CC101"/>
      <c r="CD101"/>
      <c r="CE101"/>
      <c r="CF101"/>
      <c r="CG101"/>
      <c r="CH101"/>
      <c r="CI101"/>
      <c r="CJ101"/>
      <c r="CK101"/>
      <c r="CL101"/>
      <c r="CM101"/>
      <c r="CN101"/>
      <c r="CO101"/>
      <c r="CP101"/>
      <c r="CQ101"/>
      <c r="CR101"/>
      <c r="CS101"/>
      <c r="CT101"/>
      <c r="CU101"/>
    </row>
    <row r="102" spans="1:107" s="46" customFormat="1">
      <c r="A102" s="46" t="s">
        <v>328</v>
      </c>
      <c r="B102" s="45" t="s">
        <v>72</v>
      </c>
      <c r="C102" s="46">
        <v>80</v>
      </c>
      <c r="D102" s="46" t="s">
        <v>102</v>
      </c>
      <c r="E102" s="59">
        <v>0</v>
      </c>
      <c r="F102" s="59">
        <v>8284</v>
      </c>
      <c r="G102" s="59">
        <f>E102+F102</f>
        <v>8284</v>
      </c>
      <c r="H102" s="46" t="s">
        <v>197</v>
      </c>
      <c r="I102" s="46" t="s">
        <v>57</v>
      </c>
      <c r="J102"/>
      <c r="K102"/>
      <c r="L102"/>
      <c r="M102"/>
      <c r="N102"/>
      <c r="O102"/>
      <c r="P102"/>
      <c r="Q102"/>
      <c r="R102"/>
      <c r="S102"/>
      <c r="T102"/>
      <c r="U102"/>
      <c r="V102"/>
      <c r="W102"/>
      <c r="X102"/>
      <c r="Y102"/>
      <c r="Z102"/>
      <c r="AA102"/>
      <c r="AB102"/>
      <c r="AC102"/>
      <c r="AD102"/>
      <c r="AE102"/>
      <c r="AF102"/>
      <c r="AG102"/>
      <c r="AH102"/>
      <c r="AI102"/>
      <c r="AJ102"/>
      <c r="AK102"/>
      <c r="AL102"/>
      <c r="AM102"/>
      <c r="AN102"/>
      <c r="AO102"/>
      <c r="AP102"/>
      <c r="AQ102"/>
      <c r="AR102"/>
      <c r="AS102"/>
      <c r="AT102"/>
      <c r="AU102"/>
      <c r="AV102"/>
      <c r="AW102"/>
      <c r="AX102"/>
      <c r="AY102"/>
      <c r="AZ102"/>
      <c r="BA102"/>
      <c r="BB102"/>
      <c r="BC102"/>
      <c r="BD102"/>
      <c r="BE102"/>
      <c r="BF102"/>
      <c r="BG102"/>
      <c r="BH102"/>
      <c r="BI102"/>
      <c r="BJ102"/>
      <c r="BK102"/>
      <c r="BL102"/>
      <c r="BM102"/>
      <c r="BN102"/>
      <c r="BO102"/>
      <c r="BP102"/>
      <c r="BQ102"/>
      <c r="BR102"/>
      <c r="BS102"/>
      <c r="BT102"/>
      <c r="BU102"/>
      <c r="BV102"/>
      <c r="BW102"/>
      <c r="BX102"/>
      <c r="BY102"/>
      <c r="BZ102"/>
      <c r="CA102"/>
      <c r="CB102"/>
      <c r="CC102"/>
      <c r="CD102"/>
      <c r="CE102"/>
      <c r="CF102"/>
      <c r="CG102"/>
      <c r="CH102"/>
      <c r="CI102"/>
      <c r="CJ102"/>
      <c r="CK102"/>
      <c r="CL102"/>
      <c r="CM102"/>
      <c r="CN102"/>
      <c r="CO102"/>
      <c r="CP102"/>
      <c r="CQ102"/>
      <c r="CR102"/>
      <c r="CS102"/>
      <c r="CT102"/>
      <c r="CU102"/>
    </row>
    <row r="103" spans="1:107" s="46" customFormat="1">
      <c r="A103" s="46" t="s">
        <v>328</v>
      </c>
      <c r="B103" s="45" t="s">
        <v>73</v>
      </c>
      <c r="C103" s="46">
        <v>20</v>
      </c>
      <c r="D103" s="46" t="s">
        <v>102</v>
      </c>
      <c r="E103" s="59">
        <v>0</v>
      </c>
      <c r="F103" s="59">
        <v>2071</v>
      </c>
      <c r="G103" s="59">
        <f t="shared" ref="G103:G112" si="3">E103+F103</f>
        <v>2071</v>
      </c>
      <c r="H103" s="46" t="s">
        <v>197</v>
      </c>
      <c r="I103" s="46" t="s">
        <v>57</v>
      </c>
      <c r="J103"/>
      <c r="K103"/>
      <c r="L103"/>
      <c r="M103"/>
      <c r="N103"/>
      <c r="O103"/>
      <c r="P103"/>
      <c r="Q103"/>
      <c r="R103"/>
      <c r="S103"/>
      <c r="T103"/>
      <c r="U103"/>
      <c r="V103"/>
      <c r="W103"/>
      <c r="X103"/>
      <c r="Y103"/>
      <c r="Z103"/>
      <c r="AA103"/>
      <c r="AB103"/>
      <c r="AC103"/>
      <c r="AD103"/>
      <c r="AE103"/>
      <c r="AF103"/>
      <c r="AG103"/>
      <c r="AH103"/>
      <c r="AI103"/>
      <c r="AJ103"/>
      <c r="AK103"/>
      <c r="AL103"/>
      <c r="AM103"/>
      <c r="AN103"/>
      <c r="AO103"/>
      <c r="AP103"/>
      <c r="AQ103"/>
      <c r="AR103"/>
      <c r="AS103"/>
      <c r="AT103"/>
      <c r="AU103"/>
      <c r="AV103"/>
      <c r="AW103"/>
      <c r="AX103"/>
      <c r="AY103"/>
      <c r="AZ103"/>
      <c r="BA103"/>
      <c r="BB103"/>
      <c r="BC103"/>
      <c r="BD103"/>
      <c r="BE103"/>
      <c r="BF103"/>
      <c r="BG103"/>
      <c r="BH103"/>
      <c r="BI103"/>
      <c r="BJ103"/>
      <c r="BK103"/>
      <c r="BL103"/>
      <c r="BM103"/>
      <c r="BN103"/>
      <c r="BO103"/>
      <c r="BP103"/>
      <c r="BQ103"/>
      <c r="BR103"/>
      <c r="BS103"/>
      <c r="BT103"/>
      <c r="BU103"/>
      <c r="BV103"/>
      <c r="BW103"/>
      <c r="BX103"/>
      <c r="BY103"/>
      <c r="BZ103"/>
      <c r="CA103"/>
      <c r="CB103"/>
      <c r="CC103"/>
      <c r="CD103"/>
      <c r="CE103"/>
      <c r="CF103"/>
      <c r="CG103"/>
      <c r="CH103"/>
      <c r="CI103"/>
      <c r="CJ103"/>
      <c r="CK103"/>
      <c r="CL103"/>
      <c r="CM103"/>
      <c r="CN103"/>
      <c r="CO103"/>
      <c r="CP103"/>
      <c r="CQ103"/>
      <c r="CR103"/>
      <c r="CS103"/>
      <c r="CT103"/>
      <c r="CU103"/>
    </row>
    <row r="104" spans="1:107" s="46" customFormat="1">
      <c r="A104" s="46" t="s">
        <v>328</v>
      </c>
      <c r="B104" s="46" t="s">
        <v>74</v>
      </c>
      <c r="C104" s="46">
        <v>16</v>
      </c>
      <c r="D104" s="46" t="s">
        <v>102</v>
      </c>
      <c r="E104" s="59">
        <v>0</v>
      </c>
      <c r="F104" s="59">
        <v>1656.8</v>
      </c>
      <c r="G104" s="59">
        <f t="shared" si="3"/>
        <v>1656.8</v>
      </c>
      <c r="H104" s="46" t="s">
        <v>197</v>
      </c>
      <c r="I104" s="46" t="s">
        <v>57</v>
      </c>
      <c r="J104"/>
      <c r="K104"/>
      <c r="L104"/>
      <c r="M104"/>
      <c r="N104"/>
      <c r="O104"/>
      <c r="P104"/>
      <c r="Q104"/>
      <c r="R104"/>
      <c r="S104"/>
      <c r="T104"/>
      <c r="U104"/>
      <c r="V104"/>
      <c r="W104"/>
      <c r="X104"/>
      <c r="Y104"/>
      <c r="Z104"/>
      <c r="AA104"/>
      <c r="AB104"/>
      <c r="AC104"/>
      <c r="AD104"/>
      <c r="AE104"/>
      <c r="AF104"/>
      <c r="AG104"/>
      <c r="AH104"/>
      <c r="AI104"/>
      <c r="AJ104"/>
      <c r="AK104"/>
      <c r="AL104"/>
      <c r="AM104"/>
      <c r="AN104"/>
      <c r="AO104"/>
      <c r="AP104"/>
      <c r="AQ104"/>
      <c r="AR104"/>
      <c r="AS104"/>
      <c r="AT104"/>
      <c r="AU104"/>
      <c r="AV104"/>
      <c r="AW104"/>
      <c r="AX104"/>
      <c r="AY104"/>
      <c r="AZ104"/>
      <c r="BA104"/>
      <c r="BB104"/>
      <c r="BC104"/>
      <c r="BD104"/>
      <c r="BE104"/>
      <c r="BF104"/>
      <c r="BG104"/>
      <c r="BH104"/>
      <c r="BI104"/>
      <c r="BJ104"/>
      <c r="BK104"/>
      <c r="BL104"/>
      <c r="BM104"/>
      <c r="BN104"/>
      <c r="BO104"/>
      <c r="BP104"/>
      <c r="BQ104"/>
      <c r="BR104"/>
      <c r="BS104"/>
      <c r="BT104"/>
      <c r="BU104"/>
      <c r="BV104"/>
      <c r="BW104"/>
      <c r="BX104"/>
      <c r="BY104"/>
      <c r="BZ104"/>
      <c r="CA104"/>
      <c r="CB104"/>
      <c r="CC104"/>
      <c r="CD104"/>
      <c r="CE104"/>
      <c r="CF104"/>
      <c r="CG104"/>
      <c r="CH104"/>
      <c r="CI104"/>
      <c r="CJ104"/>
      <c r="CK104"/>
      <c r="CL104"/>
      <c r="CM104"/>
      <c r="CN104"/>
      <c r="CO104"/>
      <c r="CP104"/>
      <c r="CQ104"/>
      <c r="CR104"/>
      <c r="CS104"/>
      <c r="CT104"/>
      <c r="CU104"/>
    </row>
    <row r="105" spans="1:107" s="46" customFormat="1">
      <c r="A105" s="46" t="s">
        <v>328</v>
      </c>
      <c r="B105" s="46" t="s">
        <v>75</v>
      </c>
      <c r="C105" s="46">
        <v>40</v>
      </c>
      <c r="D105" s="46" t="s">
        <v>102</v>
      </c>
      <c r="E105" s="59">
        <v>0</v>
      </c>
      <c r="F105" s="59">
        <v>4142</v>
      </c>
      <c r="G105" s="59">
        <f t="shared" si="3"/>
        <v>4142</v>
      </c>
      <c r="H105" s="46" t="s">
        <v>197</v>
      </c>
      <c r="I105" s="46" t="s">
        <v>57</v>
      </c>
      <c r="J105"/>
      <c r="K105"/>
      <c r="L105"/>
      <c r="M105"/>
      <c r="N105"/>
      <c r="O105"/>
      <c r="P105"/>
      <c r="Q105"/>
      <c r="R105"/>
      <c r="S105"/>
      <c r="T105"/>
      <c r="U105"/>
      <c r="V105"/>
      <c r="W105"/>
      <c r="X105"/>
      <c r="Y105"/>
      <c r="Z105"/>
      <c r="AA105"/>
      <c r="AB105"/>
      <c r="AC105"/>
      <c r="AD105"/>
      <c r="AE105"/>
      <c r="AF105"/>
      <c r="AG105"/>
      <c r="AH105"/>
      <c r="AI105"/>
      <c r="AJ105"/>
      <c r="AK105"/>
      <c r="AL105"/>
      <c r="AM105"/>
      <c r="AN105"/>
      <c r="AO105"/>
      <c r="AP105"/>
      <c r="AQ105"/>
      <c r="AR105"/>
      <c r="AS105"/>
      <c r="AT105"/>
      <c r="AU105"/>
      <c r="AV105"/>
      <c r="AW105"/>
      <c r="AX105"/>
      <c r="AY105"/>
      <c r="AZ105"/>
      <c r="BA105"/>
      <c r="BB105"/>
      <c r="BC105"/>
      <c r="BD105"/>
      <c r="BE105"/>
      <c r="BF105"/>
      <c r="BG105"/>
      <c r="BH105"/>
      <c r="BI105"/>
      <c r="BJ105"/>
      <c r="BK105"/>
      <c r="BL105"/>
      <c r="BM105"/>
      <c r="BN105"/>
      <c r="BO105"/>
      <c r="BP105"/>
      <c r="BQ105"/>
      <c r="BR105"/>
      <c r="BS105"/>
      <c r="BT105"/>
      <c r="BU105"/>
      <c r="BV105"/>
      <c r="BW105"/>
      <c r="BX105"/>
      <c r="BY105"/>
      <c r="BZ105"/>
      <c r="CA105"/>
      <c r="CB105"/>
      <c r="CC105"/>
      <c r="CD105"/>
      <c r="CE105"/>
      <c r="CF105"/>
      <c r="CG105"/>
      <c r="CH105"/>
      <c r="CI105"/>
      <c r="CJ105"/>
      <c r="CK105"/>
      <c r="CL105"/>
      <c r="CM105"/>
      <c r="CN105"/>
      <c r="CO105"/>
      <c r="CP105"/>
      <c r="CQ105"/>
      <c r="CR105"/>
      <c r="CS105"/>
      <c r="CT105"/>
      <c r="CU105"/>
    </row>
    <row r="106" spans="1:107" s="54" customFormat="1">
      <c r="A106" s="108" t="s">
        <v>329</v>
      </c>
      <c r="B106" s="54" t="s">
        <v>86</v>
      </c>
      <c r="E106" s="58"/>
      <c r="F106" s="58"/>
      <c r="G106" s="58"/>
      <c r="J106"/>
      <c r="K106"/>
      <c r="L106"/>
      <c r="M106"/>
      <c r="N106"/>
      <c r="O106"/>
      <c r="P106"/>
      <c r="Q106"/>
      <c r="R106"/>
      <c r="S106"/>
      <c r="T106"/>
      <c r="U106"/>
      <c r="V106"/>
      <c r="W106"/>
      <c r="X106"/>
      <c r="Y106"/>
      <c r="Z106"/>
      <c r="AA106"/>
      <c r="AB106"/>
      <c r="AC106"/>
      <c r="AD106"/>
      <c r="AE106"/>
      <c r="AF106"/>
      <c r="AG106"/>
      <c r="AH106"/>
      <c r="AI106"/>
      <c r="AJ106"/>
      <c r="AK106"/>
      <c r="AL106"/>
      <c r="AM106"/>
      <c r="AN106"/>
      <c r="AO106"/>
      <c r="AP106"/>
      <c r="AQ106"/>
      <c r="AR106"/>
      <c r="AS106"/>
      <c r="AT106"/>
      <c r="AU106"/>
      <c r="AV106"/>
      <c r="AW106"/>
      <c r="AX106"/>
      <c r="AY106"/>
      <c r="AZ106"/>
      <c r="BA106"/>
      <c r="BB106"/>
      <c r="BC106"/>
      <c r="BD106"/>
      <c r="BE106"/>
      <c r="BF106"/>
      <c r="BG106"/>
      <c r="BH106"/>
      <c r="BI106"/>
      <c r="BJ106"/>
      <c r="BK106"/>
      <c r="BL106"/>
      <c r="BM106"/>
      <c r="BN106"/>
      <c r="BO106"/>
      <c r="BP106"/>
      <c r="BQ106"/>
      <c r="BR106"/>
      <c r="BS106"/>
      <c r="BT106"/>
      <c r="BU106"/>
      <c r="BV106"/>
      <c r="BW106"/>
      <c r="BX106"/>
      <c r="BY106"/>
      <c r="BZ106"/>
      <c r="CA106"/>
      <c r="CB106"/>
      <c r="CC106"/>
      <c r="CD106"/>
      <c r="CE106"/>
      <c r="CF106"/>
      <c r="CG106"/>
      <c r="CH106"/>
      <c r="CI106"/>
      <c r="CJ106"/>
      <c r="CK106"/>
      <c r="CL106"/>
      <c r="CM106"/>
      <c r="CN106"/>
      <c r="CO106"/>
      <c r="CP106"/>
      <c r="CQ106"/>
      <c r="CR106"/>
      <c r="CS106"/>
      <c r="CT106"/>
      <c r="CU106"/>
    </row>
    <row r="107" spans="1:107" s="46" customFormat="1">
      <c r="A107" s="46" t="s">
        <v>329</v>
      </c>
      <c r="B107" s="46" t="s">
        <v>87</v>
      </c>
      <c r="C107" s="46">
        <v>40</v>
      </c>
      <c r="D107" s="46" t="s">
        <v>102</v>
      </c>
      <c r="E107" s="59">
        <v>0</v>
      </c>
      <c r="F107" s="59">
        <v>4142</v>
      </c>
      <c r="G107" s="59">
        <f t="shared" si="3"/>
        <v>4142</v>
      </c>
      <c r="H107" s="46" t="s">
        <v>197</v>
      </c>
      <c r="I107" s="46" t="s">
        <v>57</v>
      </c>
      <c r="J107"/>
      <c r="K107"/>
      <c r="L107"/>
      <c r="M107"/>
      <c r="N107"/>
      <c r="O107"/>
      <c r="P107"/>
      <c r="Q107"/>
      <c r="R107"/>
      <c r="S107"/>
      <c r="T107"/>
      <c r="U107"/>
      <c r="V107"/>
      <c r="W107"/>
      <c r="X107"/>
      <c r="Y107"/>
      <c r="Z107"/>
      <c r="AA107"/>
      <c r="AB107"/>
      <c r="AC107"/>
      <c r="AD107"/>
      <c r="AE107"/>
      <c r="AF107"/>
      <c r="AG107"/>
      <c r="AH107"/>
      <c r="AI107"/>
      <c r="AJ107"/>
      <c r="AK107"/>
      <c r="AL107"/>
      <c r="AM107"/>
      <c r="AN107"/>
      <c r="AO107"/>
      <c r="AP107"/>
      <c r="AQ107"/>
      <c r="AR107"/>
      <c r="AS107"/>
      <c r="AT107"/>
      <c r="AU107"/>
      <c r="AV107"/>
      <c r="AW107"/>
      <c r="AX107"/>
      <c r="AY107"/>
      <c r="AZ107"/>
      <c r="BA107"/>
      <c r="BB107"/>
      <c r="BC107"/>
      <c r="BD107"/>
      <c r="BE107"/>
      <c r="BF107"/>
      <c r="BG107"/>
      <c r="BH107"/>
      <c r="BI107"/>
      <c r="BJ107"/>
      <c r="BK107"/>
      <c r="BL107"/>
      <c r="BM107"/>
      <c r="BN107"/>
      <c r="BO107"/>
      <c r="BP107"/>
      <c r="BQ107"/>
      <c r="BR107"/>
      <c r="BS107"/>
      <c r="BT107"/>
      <c r="BU107"/>
      <c r="BV107"/>
      <c r="BW107"/>
      <c r="BX107"/>
      <c r="BY107"/>
      <c r="BZ107"/>
      <c r="CA107"/>
      <c r="CB107"/>
      <c r="CC107"/>
      <c r="CD107"/>
      <c r="CE107"/>
      <c r="CF107"/>
      <c r="CG107"/>
      <c r="CH107"/>
      <c r="CI107"/>
      <c r="CJ107"/>
      <c r="CK107"/>
      <c r="CL107"/>
      <c r="CM107"/>
      <c r="CN107"/>
      <c r="CO107"/>
      <c r="CP107"/>
      <c r="CQ107"/>
      <c r="CR107"/>
      <c r="CS107"/>
      <c r="CT107"/>
    </row>
    <row r="108" spans="1:107" s="54" customFormat="1">
      <c r="A108" s="108" t="s">
        <v>330</v>
      </c>
      <c r="B108" s="54" t="s">
        <v>93</v>
      </c>
      <c r="E108" s="58"/>
      <c r="F108" s="58"/>
      <c r="G108" s="58"/>
      <c r="J108"/>
      <c r="K108"/>
      <c r="L108"/>
      <c r="M108"/>
      <c r="N108"/>
      <c r="O108"/>
      <c r="P108"/>
      <c r="Q108"/>
      <c r="R108"/>
      <c r="S108"/>
      <c r="T108"/>
      <c r="U108"/>
      <c r="V108"/>
      <c r="W108"/>
      <c r="X108"/>
      <c r="Y108"/>
      <c r="Z108"/>
      <c r="AA108"/>
      <c r="AB108"/>
      <c r="AC108"/>
      <c r="AD108"/>
      <c r="AE108"/>
      <c r="AF108"/>
      <c r="AG108"/>
      <c r="AH108"/>
      <c r="AI108"/>
      <c r="AJ108"/>
      <c r="AK108"/>
      <c r="AL108"/>
      <c r="AM108"/>
      <c r="AN108"/>
      <c r="AO108"/>
      <c r="AP108"/>
      <c r="AQ108"/>
      <c r="AR108"/>
      <c r="AS108"/>
      <c r="AT108"/>
      <c r="AU108"/>
      <c r="AV108"/>
      <c r="AW108"/>
      <c r="AX108"/>
      <c r="AY108"/>
      <c r="AZ108"/>
      <c r="BA108"/>
      <c r="BB108"/>
      <c r="BC108"/>
      <c r="BD108"/>
      <c r="BE108"/>
      <c r="BF108"/>
      <c r="BG108"/>
      <c r="BH108"/>
      <c r="BI108"/>
      <c r="BJ108"/>
      <c r="BK108"/>
      <c r="BL108"/>
      <c r="BM108"/>
      <c r="BN108"/>
      <c r="BO108"/>
      <c r="BP108"/>
      <c r="BQ108"/>
      <c r="BR108"/>
      <c r="BS108"/>
      <c r="BT108"/>
      <c r="BU108"/>
      <c r="BV108"/>
      <c r="BW108"/>
      <c r="BX108"/>
      <c r="BY108"/>
      <c r="BZ108"/>
      <c r="CA108"/>
      <c r="CB108"/>
      <c r="CC108"/>
      <c r="CD108"/>
      <c r="CE108"/>
      <c r="CF108"/>
      <c r="CG108"/>
      <c r="CH108"/>
      <c r="CI108"/>
      <c r="CJ108"/>
      <c r="CK108"/>
      <c r="CL108"/>
      <c r="CM108"/>
      <c r="CN108"/>
      <c r="CO108"/>
      <c r="CP108"/>
      <c r="CQ108"/>
      <c r="CR108"/>
      <c r="CS108"/>
      <c r="CT108"/>
      <c r="CU108"/>
    </row>
    <row r="109" spans="1:107" s="46" customFormat="1">
      <c r="A109" s="46" t="s">
        <v>330</v>
      </c>
      <c r="B109" s="46" t="s">
        <v>94</v>
      </c>
      <c r="C109" s="46">
        <v>40</v>
      </c>
      <c r="D109" s="46" t="s">
        <v>103</v>
      </c>
      <c r="E109" s="59">
        <v>0</v>
      </c>
      <c r="F109" s="59">
        <v>4142</v>
      </c>
      <c r="G109" s="59">
        <f t="shared" si="3"/>
        <v>4142</v>
      </c>
      <c r="H109" s="46" t="s">
        <v>197</v>
      </c>
      <c r="I109" s="46" t="s">
        <v>57</v>
      </c>
      <c r="J109"/>
      <c r="K109"/>
      <c r="L109"/>
      <c r="M109"/>
      <c r="N109"/>
      <c r="O109"/>
      <c r="P109"/>
      <c r="Q109"/>
      <c r="R109"/>
      <c r="S109"/>
      <c r="T109"/>
      <c r="U109"/>
      <c r="V109"/>
      <c r="W109"/>
      <c r="X109"/>
      <c r="Y109"/>
      <c r="Z109"/>
      <c r="AA109"/>
      <c r="AB109"/>
      <c r="AC109"/>
      <c r="AD109"/>
      <c r="AE109"/>
      <c r="AF109"/>
      <c r="AG109"/>
      <c r="AH109"/>
      <c r="AI109"/>
      <c r="AJ109"/>
      <c r="AK109"/>
      <c r="AL109"/>
      <c r="AM109"/>
      <c r="AN109"/>
      <c r="AO109"/>
      <c r="AP109"/>
      <c r="AQ109"/>
      <c r="AR109"/>
      <c r="AS109"/>
      <c r="AT109"/>
      <c r="AU109"/>
      <c r="AV109"/>
      <c r="AW109"/>
      <c r="AX109"/>
      <c r="AY109"/>
      <c r="AZ109"/>
      <c r="BA109"/>
      <c r="BB109"/>
      <c r="BC109"/>
      <c r="BD109"/>
      <c r="BE109"/>
      <c r="BF109"/>
      <c r="BG109"/>
      <c r="BH109"/>
      <c r="BI109"/>
      <c r="BJ109"/>
      <c r="BK109"/>
      <c r="BL109"/>
      <c r="BM109"/>
      <c r="BN109"/>
      <c r="BO109"/>
      <c r="BP109"/>
      <c r="BQ109"/>
      <c r="BR109"/>
      <c r="BS109"/>
      <c r="BT109"/>
      <c r="BU109"/>
      <c r="BV109"/>
      <c r="BW109"/>
      <c r="BX109"/>
      <c r="BY109"/>
      <c r="BZ109"/>
      <c r="CA109"/>
      <c r="CB109"/>
      <c r="CC109"/>
      <c r="CD109"/>
      <c r="CE109"/>
      <c r="CF109"/>
      <c r="CG109"/>
      <c r="CH109"/>
      <c r="CI109"/>
      <c r="CJ109"/>
      <c r="CK109"/>
      <c r="CL109"/>
      <c r="CM109"/>
      <c r="CN109"/>
      <c r="CO109"/>
      <c r="CP109"/>
      <c r="CQ109"/>
      <c r="CR109"/>
      <c r="CS109"/>
      <c r="CT109"/>
      <c r="CU109"/>
    </row>
    <row r="110" spans="1:107" s="54" customFormat="1">
      <c r="A110" s="108" t="s">
        <v>331</v>
      </c>
      <c r="B110" s="54" t="s">
        <v>95</v>
      </c>
      <c r="E110" s="58"/>
      <c r="F110" s="58"/>
      <c r="G110" s="58"/>
      <c r="J110" s="132"/>
      <c r="K110" s="132"/>
      <c r="L110"/>
      <c r="M110"/>
      <c r="N110"/>
      <c r="O110"/>
      <c r="P110"/>
      <c r="Q110"/>
      <c r="R110"/>
      <c r="S110"/>
      <c r="T110"/>
      <c r="U110"/>
      <c r="V110"/>
      <c r="W110"/>
      <c r="X110"/>
      <c r="Y110"/>
      <c r="Z110"/>
      <c r="AA110"/>
      <c r="AB110"/>
      <c r="AC110"/>
      <c r="AD110"/>
      <c r="AE110"/>
      <c r="AF110"/>
      <c r="AG110"/>
      <c r="AH110"/>
      <c r="AI110"/>
      <c r="AJ110"/>
      <c r="AK110"/>
      <c r="AL110"/>
      <c r="AM110"/>
      <c r="AN110"/>
      <c r="AO110"/>
      <c r="AP110"/>
      <c r="AQ110"/>
      <c r="AR110"/>
      <c r="AS110"/>
      <c r="AT110"/>
      <c r="AU110"/>
      <c r="AV110"/>
      <c r="AW110"/>
      <c r="AX110"/>
      <c r="AY110"/>
      <c r="AZ110"/>
      <c r="BA110"/>
      <c r="BB110"/>
      <c r="BC110"/>
      <c r="BD110"/>
      <c r="BE110"/>
      <c r="BF110"/>
      <c r="BG110"/>
      <c r="BH110"/>
      <c r="BI110"/>
      <c r="BJ110"/>
      <c r="BK110"/>
      <c r="BL110"/>
      <c r="BM110"/>
      <c r="BN110"/>
      <c r="BO110"/>
      <c r="BP110"/>
      <c r="BQ110"/>
      <c r="BR110"/>
      <c r="BS110"/>
      <c r="BT110"/>
      <c r="BU110"/>
      <c r="BV110"/>
      <c r="BW110"/>
      <c r="BX110"/>
      <c r="BY110"/>
      <c r="BZ110"/>
      <c r="CA110"/>
      <c r="CB110"/>
      <c r="CC110"/>
      <c r="CD110"/>
      <c r="CE110"/>
      <c r="CF110"/>
      <c r="CG110"/>
      <c r="CH110"/>
      <c r="CI110"/>
      <c r="CJ110"/>
      <c r="CK110"/>
      <c r="CL110"/>
      <c r="CM110"/>
      <c r="CN110"/>
      <c r="CO110"/>
      <c r="CP110"/>
      <c r="CQ110"/>
      <c r="CR110"/>
      <c r="CS110"/>
      <c r="CT110"/>
      <c r="CU110"/>
      <c r="CV110"/>
      <c r="CW110"/>
      <c r="CX110"/>
      <c r="CY110"/>
      <c r="CZ110"/>
      <c r="DA110"/>
      <c r="DB110"/>
      <c r="DC110"/>
    </row>
    <row r="111" spans="1:107" s="46" customFormat="1">
      <c r="A111" s="46" t="s">
        <v>331</v>
      </c>
      <c r="B111" s="46" t="s">
        <v>96</v>
      </c>
      <c r="C111" s="46">
        <v>24</v>
      </c>
      <c r="D111" s="46" t="s">
        <v>102</v>
      </c>
      <c r="E111" s="59">
        <v>0</v>
      </c>
      <c r="F111" s="59">
        <v>2485.1999999999998</v>
      </c>
      <c r="G111" s="59">
        <f t="shared" si="3"/>
        <v>2485.1999999999998</v>
      </c>
      <c r="H111" s="46" t="s">
        <v>197</v>
      </c>
      <c r="I111" s="46" t="s">
        <v>57</v>
      </c>
      <c r="J111" s="132"/>
      <c r="K111" s="132"/>
      <c r="L111"/>
      <c r="M111"/>
      <c r="N111"/>
      <c r="O111"/>
      <c r="P111"/>
      <c r="Q111"/>
      <c r="R111"/>
      <c r="S111"/>
      <c r="T111"/>
      <c r="U111"/>
      <c r="V111"/>
      <c r="W111"/>
      <c r="X111"/>
      <c r="Y111"/>
      <c r="Z111"/>
      <c r="AA111"/>
      <c r="AB111"/>
      <c r="AC111"/>
      <c r="AD111"/>
      <c r="AE111"/>
      <c r="AF111"/>
      <c r="AG111"/>
      <c r="AH111"/>
      <c r="AI111"/>
      <c r="AJ111"/>
      <c r="AK111"/>
      <c r="AL111"/>
      <c r="AM111"/>
      <c r="AN111"/>
      <c r="AO111"/>
      <c r="AP111"/>
      <c r="AQ111"/>
      <c r="AR111"/>
      <c r="AS111"/>
      <c r="AT111"/>
      <c r="AU111"/>
      <c r="AV111"/>
      <c r="AW111"/>
      <c r="AX111"/>
      <c r="AY111"/>
      <c r="AZ111"/>
      <c r="BA111"/>
      <c r="BB111"/>
      <c r="BC111"/>
      <c r="BD111"/>
      <c r="BE111"/>
      <c r="BF111"/>
      <c r="BG111"/>
      <c r="BH111"/>
      <c r="BI111"/>
      <c r="BJ111"/>
      <c r="BK111"/>
      <c r="BL111"/>
      <c r="BM111"/>
      <c r="BN111"/>
      <c r="BO111"/>
      <c r="BP111"/>
      <c r="BQ111"/>
      <c r="BR111"/>
      <c r="BS111"/>
      <c r="BT111"/>
      <c r="BU111"/>
      <c r="BV111"/>
      <c r="BW111"/>
      <c r="BX111"/>
      <c r="BY111"/>
      <c r="BZ111"/>
      <c r="CA111"/>
      <c r="CB111"/>
      <c r="CC111"/>
      <c r="CD111"/>
      <c r="CE111"/>
      <c r="CF111"/>
      <c r="CG111"/>
      <c r="CH111"/>
      <c r="CI111"/>
      <c r="CJ111"/>
      <c r="CK111"/>
      <c r="CL111"/>
      <c r="CM111"/>
      <c r="CN111"/>
      <c r="CO111"/>
      <c r="CP111"/>
      <c r="CQ111"/>
      <c r="CR111"/>
      <c r="CS111"/>
      <c r="CT111"/>
      <c r="CU111"/>
      <c r="CV111"/>
      <c r="CW111"/>
      <c r="CX111"/>
      <c r="CY111"/>
      <c r="CZ111"/>
      <c r="DA111"/>
      <c r="DB111"/>
      <c r="DC111"/>
    </row>
    <row r="112" spans="1:107" s="46" customFormat="1">
      <c r="A112" s="46" t="s">
        <v>331</v>
      </c>
      <c r="B112" s="46" t="s">
        <v>97</v>
      </c>
      <c r="C112" s="46">
        <v>8</v>
      </c>
      <c r="D112" s="46" t="s">
        <v>102</v>
      </c>
      <c r="E112" s="59">
        <v>0</v>
      </c>
      <c r="F112" s="59">
        <v>828.4</v>
      </c>
      <c r="G112" s="59">
        <f t="shared" si="3"/>
        <v>828.4</v>
      </c>
      <c r="H112" s="46" t="s">
        <v>197</v>
      </c>
      <c r="I112" s="46" t="s">
        <v>57</v>
      </c>
      <c r="J112" s="132"/>
      <c r="K112" s="132"/>
      <c r="L112"/>
      <c r="M112"/>
      <c r="N112"/>
      <c r="O112"/>
      <c r="P112"/>
      <c r="Q112"/>
      <c r="R112"/>
      <c r="S112"/>
      <c r="T112"/>
      <c r="U112"/>
      <c r="V112"/>
      <c r="W112"/>
      <c r="X112"/>
      <c r="Y112"/>
      <c r="Z112"/>
      <c r="AA112"/>
      <c r="AB112"/>
      <c r="AC112"/>
      <c r="AD112"/>
      <c r="AE112"/>
      <c r="AF112"/>
      <c r="AG112"/>
      <c r="AH112"/>
      <c r="AI112"/>
      <c r="AJ112"/>
      <c r="AK112"/>
      <c r="AL112"/>
      <c r="AM112"/>
      <c r="AN112"/>
      <c r="AO112"/>
      <c r="AP112"/>
      <c r="AQ112"/>
      <c r="AR112"/>
      <c r="AS112"/>
      <c r="AT112"/>
      <c r="AU112"/>
      <c r="AV112"/>
      <c r="AW112"/>
      <c r="AX112"/>
      <c r="AY112"/>
      <c r="AZ112"/>
      <c r="BA112"/>
      <c r="BB112"/>
      <c r="BC112"/>
      <c r="BD112"/>
      <c r="BE112"/>
      <c r="BF112"/>
      <c r="BG112"/>
      <c r="BH112"/>
      <c r="BI112"/>
      <c r="BJ112"/>
      <c r="BK112"/>
      <c r="BL112"/>
      <c r="BM112"/>
      <c r="BN112"/>
      <c r="BO112"/>
      <c r="BP112"/>
      <c r="BQ112"/>
      <c r="BR112"/>
      <c r="BS112"/>
      <c r="BT112"/>
      <c r="BU112"/>
      <c r="BV112"/>
      <c r="BW112"/>
      <c r="BX112"/>
      <c r="BY112"/>
      <c r="BZ112"/>
      <c r="CA112"/>
      <c r="CB112"/>
      <c r="CC112"/>
      <c r="CD112"/>
      <c r="CE112"/>
      <c r="CF112"/>
      <c r="CG112"/>
      <c r="CH112"/>
      <c r="CI112"/>
      <c r="CJ112"/>
      <c r="CK112"/>
      <c r="CL112"/>
      <c r="CM112"/>
      <c r="CN112"/>
      <c r="CO112"/>
      <c r="CP112"/>
      <c r="CQ112"/>
      <c r="CR112"/>
      <c r="CS112"/>
      <c r="CT112"/>
      <c r="CU112"/>
      <c r="CV112"/>
      <c r="CW112"/>
      <c r="CX112"/>
      <c r="CY112"/>
      <c r="CZ112"/>
      <c r="DA112"/>
      <c r="DB112"/>
      <c r="DC112"/>
    </row>
    <row r="113" spans="1:107" s="46" customFormat="1">
      <c r="A113" s="46" t="s">
        <v>331</v>
      </c>
      <c r="B113" s="46" t="s">
        <v>97</v>
      </c>
      <c r="C113" s="46">
        <v>40</v>
      </c>
      <c r="D113" s="46" t="s">
        <v>106</v>
      </c>
      <c r="E113" s="59">
        <v>0</v>
      </c>
      <c r="F113" s="59">
        <v>3226</v>
      </c>
      <c r="G113" s="59">
        <f>E113+F113</f>
        <v>3226</v>
      </c>
      <c r="H113" s="46" t="s">
        <v>197</v>
      </c>
      <c r="I113" s="46" t="s">
        <v>57</v>
      </c>
      <c r="J113" s="132"/>
      <c r="K113" s="132"/>
      <c r="L113"/>
      <c r="M113"/>
      <c r="N113"/>
      <c r="O113"/>
      <c r="P113"/>
      <c r="Q113"/>
      <c r="R113"/>
      <c r="S113"/>
      <c r="T113"/>
      <c r="U113"/>
      <c r="V113"/>
      <c r="W113"/>
      <c r="X113"/>
      <c r="Y113"/>
      <c r="Z113"/>
      <c r="AA113"/>
      <c r="AB113"/>
      <c r="AC113"/>
      <c r="AD113"/>
      <c r="AE113"/>
      <c r="AF113"/>
      <c r="AG113"/>
      <c r="AH113"/>
      <c r="AI113"/>
      <c r="AJ113"/>
      <c r="AK113"/>
      <c r="AL113"/>
      <c r="AM113"/>
      <c r="AN113"/>
      <c r="AO113"/>
      <c r="AP113"/>
      <c r="AQ113"/>
      <c r="AR113"/>
      <c r="AS113"/>
      <c r="AT113"/>
      <c r="AU113"/>
      <c r="AV113"/>
      <c r="AW113"/>
      <c r="AX113"/>
      <c r="AY113"/>
      <c r="AZ113"/>
      <c r="BA113"/>
      <c r="BB113"/>
      <c r="BC113"/>
      <c r="BD113"/>
      <c r="BE113"/>
      <c r="BF113"/>
      <c r="BG113"/>
      <c r="BH113"/>
      <c r="BI113"/>
      <c r="BJ113"/>
      <c r="BK113"/>
      <c r="BL113"/>
      <c r="BM113"/>
      <c r="BN113"/>
      <c r="BO113"/>
      <c r="BP113"/>
      <c r="BQ113"/>
      <c r="BR113"/>
      <c r="BS113"/>
      <c r="BT113"/>
      <c r="BU113"/>
      <c r="BV113"/>
      <c r="BW113"/>
      <c r="BX113"/>
      <c r="BY113"/>
      <c r="BZ113"/>
      <c r="CA113"/>
      <c r="CB113"/>
      <c r="CC113"/>
      <c r="CD113"/>
      <c r="CE113"/>
      <c r="CF113"/>
      <c r="CG113"/>
      <c r="CH113"/>
      <c r="CI113"/>
      <c r="CJ113"/>
      <c r="CK113"/>
      <c r="CL113"/>
      <c r="CM113"/>
      <c r="CN113"/>
      <c r="CO113"/>
      <c r="CP113"/>
      <c r="CQ113"/>
      <c r="CR113"/>
      <c r="CS113"/>
      <c r="CT113"/>
      <c r="CU113"/>
      <c r="CV113"/>
      <c r="CW113"/>
      <c r="CX113"/>
      <c r="CY113"/>
      <c r="CZ113"/>
      <c r="DA113"/>
      <c r="DB113"/>
      <c r="DC113"/>
    </row>
    <row r="114" spans="1:107">
      <c r="G114"/>
      <c r="J114"/>
      <c r="K114"/>
    </row>
    <row r="115" spans="1:107" s="125" customFormat="1">
      <c r="A115" s="123"/>
      <c r="B115" s="120" t="s">
        <v>197</v>
      </c>
      <c r="C115" s="133">
        <f>SUM(C102:C113)</f>
        <v>308</v>
      </c>
      <c r="D115" s="120" t="s">
        <v>29</v>
      </c>
      <c r="E115" s="119">
        <f>SUM(E102:E107)</f>
        <v>0</v>
      </c>
      <c r="F115" s="119">
        <f>SUM(F102:F113)</f>
        <v>30977.4</v>
      </c>
      <c r="G115" s="119">
        <f>E115+F115</f>
        <v>30977.4</v>
      </c>
      <c r="J115" s="124"/>
      <c r="K115" s="124"/>
    </row>
  </sheetData>
  <phoneticPr fontId="20" type="noConversion"/>
  <pageMargins left="0.7" right="0.7" top="0.75" bottom="0.75" header="0.3" footer="0.3"/>
  <pageSetup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dimension ref="A1:ACQ27"/>
  <sheetViews>
    <sheetView zoomScale="70" zoomScaleNormal="70" workbookViewId="0">
      <selection activeCell="L21" sqref="L21"/>
    </sheetView>
  </sheetViews>
  <sheetFormatPr defaultRowHeight="15.75"/>
  <cols>
    <col min="1" max="1" width="9.5" customWidth="1"/>
    <col min="2" max="2" width="73.125" customWidth="1"/>
    <col min="3" max="3" width="8.75" customWidth="1"/>
    <col min="4" max="4" width="19.375" customWidth="1"/>
    <col min="5" max="5" width="9.125" customWidth="1"/>
    <col min="6" max="6" width="12" customWidth="1"/>
    <col min="7" max="7" width="10.125" style="115" customWidth="1"/>
    <col min="8" max="8" width="9.625" bestFit="1" customWidth="1"/>
    <col min="9" max="9" width="17.625" bestFit="1" customWidth="1"/>
    <col min="10" max="10" width="8.25" style="50" customWidth="1"/>
    <col min="11" max="11" width="9.875" style="50" bestFit="1" customWidth="1"/>
  </cols>
  <sheetData>
    <row r="1" spans="1:771" s="51" customFormat="1">
      <c r="A1" s="68" t="s">
        <v>18</v>
      </c>
      <c r="B1" s="69" t="s">
        <v>19</v>
      </c>
      <c r="C1" s="69" t="s">
        <v>198</v>
      </c>
      <c r="D1" s="69" t="s">
        <v>69</v>
      </c>
      <c r="E1" s="70" t="s">
        <v>55</v>
      </c>
      <c r="F1" s="70" t="s">
        <v>56</v>
      </c>
      <c r="G1" s="131" t="s">
        <v>29</v>
      </c>
      <c r="H1" s="69" t="s">
        <v>30</v>
      </c>
      <c r="I1" s="69" t="s">
        <v>31</v>
      </c>
      <c r="J1" s="71" t="s">
        <v>29</v>
      </c>
      <c r="K1" s="72" t="s">
        <v>36</v>
      </c>
      <c r="L1"/>
      <c r="M1"/>
      <c r="N1"/>
      <c r="O1"/>
      <c r="P1"/>
      <c r="Q1"/>
      <c r="R1"/>
      <c r="S1"/>
      <c r="T1"/>
      <c r="U1"/>
      <c r="V1"/>
      <c r="W1"/>
      <c r="X1"/>
      <c r="Y1"/>
      <c r="Z1"/>
      <c r="AA1"/>
      <c r="AB1"/>
      <c r="AC1"/>
      <c r="AD1"/>
      <c r="AE1"/>
      <c r="AF1"/>
      <c r="AG1"/>
      <c r="AH1"/>
      <c r="AI1"/>
      <c r="AJ1"/>
      <c r="AK1"/>
      <c r="AL1"/>
      <c r="AM1"/>
      <c r="AN1"/>
      <c r="AO1"/>
      <c r="AP1"/>
      <c r="AQ1"/>
      <c r="AR1"/>
      <c r="AS1"/>
      <c r="AT1"/>
      <c r="AU1"/>
      <c r="AV1"/>
      <c r="AW1"/>
      <c r="AX1"/>
      <c r="AY1"/>
      <c r="AZ1"/>
      <c r="BA1"/>
      <c r="BB1"/>
      <c r="BC1"/>
      <c r="BD1"/>
      <c r="BE1"/>
      <c r="BF1"/>
      <c r="BG1"/>
      <c r="BH1"/>
      <c r="BI1"/>
      <c r="BJ1"/>
      <c r="BK1"/>
      <c r="BL1"/>
      <c r="BM1"/>
      <c r="BN1"/>
      <c r="BO1"/>
      <c r="BP1"/>
      <c r="BQ1"/>
      <c r="BR1"/>
      <c r="BS1"/>
      <c r="BT1"/>
      <c r="BU1"/>
      <c r="BV1"/>
      <c r="BW1"/>
      <c r="BX1"/>
      <c r="BY1"/>
      <c r="BZ1"/>
      <c r="CA1"/>
      <c r="CB1"/>
      <c r="CC1"/>
      <c r="CD1"/>
      <c r="CE1"/>
      <c r="CF1"/>
      <c r="CG1"/>
      <c r="CH1"/>
      <c r="CI1"/>
      <c r="CJ1"/>
      <c r="CK1"/>
      <c r="CL1"/>
      <c r="CM1"/>
      <c r="CN1"/>
      <c r="CO1"/>
      <c r="CP1"/>
      <c r="CQ1"/>
      <c r="CR1"/>
      <c r="CS1"/>
      <c r="CT1"/>
      <c r="CU1"/>
      <c r="CV1"/>
      <c r="CW1"/>
      <c r="CX1"/>
      <c r="CY1"/>
      <c r="CZ1"/>
      <c r="DA1"/>
      <c r="DB1"/>
      <c r="DC1"/>
      <c r="DD1"/>
      <c r="DE1"/>
      <c r="DF1"/>
      <c r="DG1"/>
      <c r="DH1"/>
      <c r="DI1"/>
      <c r="DJ1"/>
      <c r="DK1"/>
      <c r="DL1"/>
      <c r="DM1"/>
      <c r="DN1"/>
      <c r="DO1"/>
      <c r="DP1"/>
      <c r="DQ1"/>
      <c r="DR1"/>
      <c r="DS1"/>
      <c r="DT1"/>
      <c r="DU1"/>
      <c r="DV1"/>
      <c r="DW1"/>
      <c r="DX1"/>
      <c r="DY1"/>
      <c r="DZ1"/>
      <c r="EA1"/>
      <c r="EB1"/>
      <c r="EC1"/>
      <c r="ED1"/>
      <c r="EE1"/>
      <c r="EF1"/>
      <c r="EG1"/>
      <c r="EH1"/>
      <c r="EI1"/>
      <c r="EJ1"/>
      <c r="EK1"/>
      <c r="EL1"/>
      <c r="EM1"/>
      <c r="EN1"/>
      <c r="EO1"/>
      <c r="EP1"/>
      <c r="EQ1"/>
      <c r="ER1"/>
      <c r="ES1"/>
      <c r="ET1"/>
      <c r="EU1"/>
      <c r="EV1"/>
      <c r="EW1"/>
      <c r="EX1"/>
      <c r="EY1"/>
      <c r="EZ1"/>
      <c r="FA1"/>
      <c r="FB1"/>
      <c r="FC1"/>
      <c r="FD1"/>
      <c r="FE1"/>
      <c r="FF1"/>
      <c r="FG1"/>
      <c r="FH1"/>
      <c r="FI1"/>
      <c r="FJ1"/>
      <c r="FK1"/>
      <c r="FL1"/>
      <c r="FM1"/>
      <c r="FN1"/>
      <c r="FO1"/>
      <c r="FP1"/>
      <c r="FQ1"/>
      <c r="FR1"/>
      <c r="FS1"/>
      <c r="FT1"/>
      <c r="FU1"/>
      <c r="FV1"/>
      <c r="FW1"/>
      <c r="FX1"/>
      <c r="FY1"/>
      <c r="FZ1"/>
      <c r="GA1"/>
      <c r="GB1"/>
      <c r="GC1"/>
      <c r="GD1"/>
      <c r="GE1"/>
      <c r="GF1"/>
      <c r="GG1"/>
      <c r="GH1"/>
      <c r="GI1"/>
      <c r="GJ1"/>
      <c r="GK1"/>
      <c r="GL1"/>
      <c r="GM1"/>
      <c r="GN1"/>
      <c r="GO1"/>
      <c r="GP1"/>
      <c r="GQ1"/>
      <c r="GR1"/>
      <c r="GS1"/>
      <c r="GT1"/>
      <c r="GU1"/>
      <c r="GV1"/>
      <c r="GW1"/>
      <c r="GX1"/>
      <c r="GY1"/>
      <c r="GZ1"/>
      <c r="HA1"/>
      <c r="HB1"/>
      <c r="HC1"/>
      <c r="HD1"/>
      <c r="HE1"/>
      <c r="HF1"/>
      <c r="HG1"/>
      <c r="HH1"/>
      <c r="HI1"/>
      <c r="HJ1"/>
      <c r="HK1"/>
      <c r="HL1"/>
      <c r="HM1"/>
      <c r="HN1"/>
      <c r="HO1"/>
      <c r="HP1"/>
      <c r="HQ1"/>
      <c r="HR1"/>
      <c r="HS1"/>
      <c r="HT1"/>
      <c r="HU1"/>
      <c r="HV1"/>
      <c r="HW1"/>
      <c r="HX1"/>
      <c r="HY1"/>
      <c r="HZ1"/>
      <c r="IA1"/>
      <c r="IB1"/>
      <c r="IC1"/>
      <c r="ID1"/>
      <c r="IE1"/>
      <c r="IF1"/>
      <c r="IG1"/>
      <c r="IH1"/>
      <c r="II1"/>
      <c r="IJ1"/>
      <c r="IK1"/>
      <c r="IL1"/>
      <c r="IM1"/>
      <c r="IN1"/>
      <c r="IO1"/>
      <c r="IP1"/>
      <c r="IQ1"/>
      <c r="IR1"/>
      <c r="IS1"/>
      <c r="IT1"/>
      <c r="IU1"/>
      <c r="IV1"/>
      <c r="IW1"/>
      <c r="IX1"/>
      <c r="IY1"/>
      <c r="IZ1"/>
      <c r="JA1"/>
      <c r="JB1"/>
      <c r="JC1"/>
      <c r="JD1"/>
      <c r="JE1"/>
      <c r="JF1"/>
      <c r="JG1"/>
      <c r="JH1"/>
      <c r="JI1"/>
      <c r="JJ1"/>
      <c r="JK1"/>
      <c r="JL1"/>
      <c r="JM1"/>
      <c r="JN1"/>
      <c r="JO1"/>
      <c r="JP1"/>
      <c r="JQ1"/>
      <c r="JR1"/>
      <c r="JS1"/>
      <c r="JT1"/>
      <c r="JU1"/>
      <c r="JV1"/>
      <c r="JW1"/>
      <c r="JX1"/>
      <c r="JY1"/>
      <c r="JZ1"/>
      <c r="KA1"/>
      <c r="KB1"/>
      <c r="KC1"/>
      <c r="KD1"/>
      <c r="KE1"/>
      <c r="KF1"/>
      <c r="KG1"/>
      <c r="KH1"/>
      <c r="KI1"/>
      <c r="KJ1"/>
      <c r="KK1"/>
      <c r="KL1"/>
      <c r="KM1"/>
      <c r="KN1"/>
      <c r="KO1"/>
      <c r="KP1"/>
      <c r="KQ1"/>
      <c r="KR1"/>
      <c r="KS1"/>
      <c r="KT1"/>
      <c r="KU1"/>
      <c r="KV1"/>
      <c r="KW1"/>
      <c r="KX1"/>
      <c r="KY1"/>
      <c r="KZ1"/>
      <c r="LA1"/>
      <c r="LB1"/>
      <c r="LC1"/>
      <c r="LD1"/>
      <c r="LE1"/>
      <c r="LF1"/>
      <c r="LG1"/>
      <c r="LH1"/>
      <c r="LI1"/>
      <c r="LJ1"/>
      <c r="LK1"/>
      <c r="LL1"/>
      <c r="LM1"/>
      <c r="LN1"/>
      <c r="LO1"/>
      <c r="LP1"/>
      <c r="LQ1"/>
      <c r="LR1"/>
      <c r="LS1"/>
      <c r="LT1"/>
      <c r="LU1"/>
      <c r="LV1"/>
      <c r="LW1"/>
      <c r="LX1"/>
      <c r="LY1"/>
      <c r="LZ1"/>
      <c r="MA1"/>
      <c r="MB1"/>
      <c r="MC1"/>
      <c r="MD1"/>
      <c r="ME1"/>
      <c r="MF1"/>
      <c r="MG1"/>
      <c r="MH1"/>
      <c r="MI1"/>
      <c r="MJ1"/>
      <c r="MK1"/>
      <c r="ML1"/>
      <c r="MM1"/>
      <c r="MN1"/>
      <c r="MO1"/>
      <c r="MP1"/>
      <c r="MQ1"/>
      <c r="MR1"/>
      <c r="MS1"/>
      <c r="MT1"/>
      <c r="MU1"/>
      <c r="MV1"/>
      <c r="MW1"/>
      <c r="MX1"/>
      <c r="MY1"/>
      <c r="MZ1"/>
      <c r="NA1"/>
      <c r="NB1"/>
      <c r="NC1"/>
      <c r="ND1"/>
      <c r="NE1"/>
      <c r="NF1"/>
      <c r="NG1"/>
      <c r="NH1"/>
      <c r="NI1"/>
      <c r="NJ1"/>
      <c r="NK1"/>
      <c r="NL1"/>
      <c r="NM1"/>
      <c r="NN1"/>
      <c r="NO1"/>
      <c r="NP1"/>
      <c r="NQ1"/>
      <c r="NR1"/>
      <c r="NS1"/>
      <c r="NT1"/>
      <c r="NU1"/>
      <c r="NV1"/>
      <c r="NW1"/>
      <c r="NX1"/>
      <c r="NY1"/>
      <c r="NZ1"/>
      <c r="OA1"/>
      <c r="OB1"/>
      <c r="OC1"/>
      <c r="OD1"/>
      <c r="OE1"/>
      <c r="OF1"/>
      <c r="OG1"/>
      <c r="OH1"/>
      <c r="OI1"/>
      <c r="OJ1"/>
      <c r="OK1"/>
      <c r="OL1"/>
      <c r="OM1"/>
      <c r="ON1"/>
      <c r="OO1"/>
      <c r="OP1"/>
      <c r="OQ1"/>
      <c r="OR1"/>
      <c r="OS1"/>
      <c r="OT1"/>
      <c r="OU1"/>
      <c r="OV1"/>
      <c r="OW1"/>
      <c r="OX1"/>
      <c r="OY1"/>
      <c r="OZ1"/>
      <c r="PA1"/>
      <c r="PB1"/>
      <c r="PC1"/>
      <c r="PD1"/>
      <c r="PE1"/>
      <c r="PF1"/>
      <c r="PG1"/>
      <c r="PH1"/>
      <c r="PI1"/>
      <c r="PJ1"/>
      <c r="PK1"/>
      <c r="PL1"/>
      <c r="PM1"/>
      <c r="PN1"/>
      <c r="PO1"/>
      <c r="PP1"/>
      <c r="PQ1"/>
      <c r="PR1"/>
      <c r="PS1"/>
      <c r="PT1"/>
      <c r="PU1"/>
      <c r="PV1"/>
      <c r="PW1"/>
      <c r="PX1"/>
      <c r="PY1"/>
      <c r="PZ1"/>
      <c r="QA1"/>
      <c r="QB1"/>
      <c r="QC1"/>
      <c r="QD1"/>
      <c r="QE1"/>
      <c r="QF1"/>
      <c r="QG1"/>
      <c r="QH1"/>
      <c r="QI1"/>
      <c r="QJ1"/>
      <c r="QK1"/>
      <c r="QL1"/>
      <c r="QM1"/>
      <c r="QN1"/>
      <c r="QO1"/>
      <c r="QP1"/>
      <c r="QQ1"/>
      <c r="QR1"/>
      <c r="QS1"/>
      <c r="QT1"/>
      <c r="QU1"/>
      <c r="QV1"/>
      <c r="QW1"/>
      <c r="QX1"/>
      <c r="QY1"/>
      <c r="QZ1"/>
      <c r="RA1"/>
      <c r="RB1"/>
      <c r="RC1"/>
      <c r="RD1"/>
      <c r="RE1"/>
      <c r="RF1"/>
      <c r="RG1"/>
      <c r="RH1"/>
      <c r="RI1"/>
      <c r="RJ1"/>
      <c r="RK1"/>
      <c r="RL1"/>
      <c r="RM1"/>
      <c r="RN1"/>
      <c r="RO1"/>
      <c r="RP1"/>
      <c r="RQ1"/>
      <c r="RR1"/>
      <c r="RS1"/>
      <c r="RT1"/>
      <c r="RU1"/>
      <c r="RV1"/>
      <c r="RW1"/>
      <c r="RX1"/>
      <c r="RY1"/>
      <c r="RZ1"/>
      <c r="SA1"/>
      <c r="SB1"/>
      <c r="SC1"/>
      <c r="SD1"/>
      <c r="SE1"/>
      <c r="SF1"/>
      <c r="SG1"/>
      <c r="SH1"/>
      <c r="SI1"/>
      <c r="SJ1"/>
      <c r="SK1"/>
      <c r="SL1"/>
      <c r="SM1"/>
      <c r="SN1"/>
      <c r="SO1"/>
      <c r="SP1"/>
      <c r="SQ1"/>
      <c r="SR1"/>
      <c r="SS1"/>
      <c r="ST1"/>
      <c r="SU1"/>
      <c r="SV1"/>
      <c r="SW1"/>
      <c r="SX1"/>
      <c r="SY1"/>
      <c r="SZ1"/>
      <c r="TA1"/>
      <c r="TB1"/>
      <c r="TC1"/>
      <c r="TD1"/>
      <c r="TE1"/>
      <c r="TF1"/>
      <c r="TG1"/>
      <c r="TH1"/>
      <c r="TI1"/>
      <c r="TJ1"/>
      <c r="TK1"/>
      <c r="TL1"/>
      <c r="TM1"/>
      <c r="TN1"/>
      <c r="TO1"/>
      <c r="TP1"/>
      <c r="TQ1"/>
      <c r="TR1"/>
      <c r="TS1"/>
      <c r="TT1"/>
      <c r="TU1"/>
      <c r="TV1"/>
      <c r="TW1"/>
      <c r="TX1"/>
      <c r="TY1"/>
      <c r="TZ1"/>
      <c r="UA1"/>
      <c r="UB1"/>
      <c r="UC1"/>
      <c r="UD1"/>
      <c r="UE1"/>
      <c r="UF1"/>
      <c r="UG1"/>
      <c r="UH1"/>
      <c r="UI1"/>
      <c r="UJ1"/>
      <c r="UK1"/>
      <c r="UL1"/>
      <c r="UM1"/>
      <c r="UN1"/>
      <c r="UO1"/>
      <c r="UP1"/>
      <c r="UQ1"/>
      <c r="UR1"/>
      <c r="US1"/>
      <c r="UT1"/>
      <c r="UU1"/>
      <c r="UV1"/>
      <c r="UW1"/>
      <c r="UX1"/>
      <c r="UY1"/>
      <c r="UZ1"/>
      <c r="VA1"/>
      <c r="VB1"/>
      <c r="VC1"/>
      <c r="VD1"/>
      <c r="VE1"/>
      <c r="VF1"/>
      <c r="VG1"/>
      <c r="VH1"/>
      <c r="VI1"/>
      <c r="VJ1"/>
      <c r="VK1"/>
      <c r="VL1"/>
      <c r="VM1"/>
      <c r="VN1"/>
      <c r="VO1"/>
      <c r="VP1"/>
      <c r="VQ1"/>
      <c r="VR1"/>
      <c r="VS1"/>
      <c r="VT1"/>
      <c r="VU1"/>
      <c r="VV1"/>
      <c r="VW1"/>
      <c r="VX1"/>
      <c r="VY1"/>
      <c r="VZ1"/>
      <c r="WA1"/>
      <c r="WB1"/>
      <c r="WC1"/>
      <c r="WD1"/>
      <c r="WE1"/>
      <c r="WF1"/>
      <c r="WG1"/>
      <c r="WH1"/>
      <c r="WI1"/>
      <c r="WJ1"/>
      <c r="WK1"/>
      <c r="WL1"/>
      <c r="WM1"/>
      <c r="WN1"/>
      <c r="WO1"/>
      <c r="WP1"/>
      <c r="WQ1"/>
      <c r="WR1"/>
      <c r="WS1"/>
      <c r="WT1"/>
      <c r="WU1"/>
      <c r="WV1"/>
      <c r="WW1"/>
      <c r="WX1"/>
      <c r="WY1"/>
      <c r="WZ1"/>
      <c r="XA1"/>
      <c r="XB1"/>
      <c r="XC1"/>
      <c r="XD1"/>
      <c r="XE1"/>
      <c r="XF1"/>
      <c r="XG1"/>
      <c r="XH1"/>
      <c r="XI1"/>
      <c r="XJ1"/>
      <c r="XK1"/>
      <c r="XL1"/>
      <c r="XM1"/>
      <c r="XN1"/>
      <c r="XO1"/>
      <c r="XP1"/>
      <c r="XQ1"/>
      <c r="XR1"/>
      <c r="XS1"/>
      <c r="XT1"/>
      <c r="XU1"/>
      <c r="XV1"/>
      <c r="XW1"/>
      <c r="XX1"/>
      <c r="XY1"/>
      <c r="XZ1"/>
      <c r="YA1"/>
      <c r="YB1"/>
      <c r="YC1"/>
      <c r="YD1"/>
      <c r="YE1"/>
      <c r="YF1"/>
      <c r="YG1"/>
      <c r="YH1"/>
      <c r="YI1"/>
      <c r="YJ1"/>
      <c r="YK1"/>
      <c r="YL1"/>
      <c r="YM1"/>
      <c r="YN1"/>
      <c r="YO1"/>
      <c r="YP1"/>
      <c r="YQ1"/>
      <c r="YR1"/>
      <c r="YS1"/>
      <c r="YT1"/>
      <c r="YU1"/>
      <c r="YV1"/>
      <c r="YW1"/>
      <c r="YX1"/>
      <c r="YY1"/>
      <c r="YZ1"/>
      <c r="ZA1"/>
      <c r="ZB1"/>
      <c r="ZC1"/>
      <c r="ZD1"/>
      <c r="ZE1"/>
      <c r="ZF1"/>
      <c r="ZG1"/>
      <c r="ZH1"/>
      <c r="ZI1"/>
      <c r="ZJ1"/>
      <c r="ZK1"/>
      <c r="ZL1"/>
      <c r="ZM1"/>
      <c r="ZN1"/>
      <c r="ZO1"/>
      <c r="ZP1"/>
      <c r="ZQ1"/>
      <c r="ZR1"/>
      <c r="ZS1"/>
      <c r="ZT1"/>
      <c r="ZU1"/>
      <c r="ZV1"/>
      <c r="ZW1"/>
      <c r="ZX1"/>
      <c r="ZY1"/>
      <c r="ZZ1"/>
      <c r="AAA1"/>
      <c r="AAB1"/>
      <c r="AAC1"/>
      <c r="AAD1"/>
      <c r="AAE1"/>
      <c r="AAF1"/>
      <c r="AAG1"/>
      <c r="AAH1"/>
      <c r="AAI1"/>
      <c r="AAJ1"/>
      <c r="AAK1"/>
      <c r="AAL1"/>
      <c r="AAM1"/>
      <c r="AAN1"/>
      <c r="AAO1"/>
      <c r="AAP1"/>
      <c r="AAQ1"/>
      <c r="AAR1"/>
      <c r="AAS1"/>
      <c r="AAT1"/>
      <c r="AAU1"/>
      <c r="AAV1"/>
      <c r="AAW1"/>
      <c r="AAX1"/>
      <c r="AAY1"/>
      <c r="AAZ1"/>
      <c r="ABA1"/>
      <c r="ABB1"/>
      <c r="ABC1"/>
      <c r="ABD1"/>
      <c r="ABE1"/>
      <c r="ABF1"/>
      <c r="ABG1"/>
      <c r="ABH1"/>
      <c r="ABI1"/>
      <c r="ABJ1"/>
      <c r="ABK1"/>
      <c r="ABL1"/>
      <c r="ABM1"/>
      <c r="ABN1"/>
      <c r="ABO1"/>
      <c r="ABP1"/>
      <c r="ABQ1"/>
      <c r="ABR1"/>
      <c r="ABS1"/>
      <c r="ABT1"/>
      <c r="ABU1"/>
      <c r="ABV1"/>
      <c r="ABW1"/>
      <c r="ABX1"/>
      <c r="ABY1"/>
      <c r="ABZ1"/>
      <c r="ACA1"/>
      <c r="ACB1"/>
      <c r="ACC1"/>
      <c r="ACD1"/>
      <c r="ACE1"/>
      <c r="ACF1"/>
      <c r="ACG1"/>
      <c r="ACH1"/>
      <c r="ACI1"/>
      <c r="ACJ1"/>
      <c r="ACK1"/>
      <c r="ACL1"/>
      <c r="ACM1"/>
      <c r="ACN1"/>
      <c r="ACO1"/>
      <c r="ACP1"/>
      <c r="ACQ1"/>
    </row>
    <row r="2" spans="1:771" s="73" customFormat="1">
      <c r="A2" s="65" t="s">
        <v>334</v>
      </c>
      <c r="B2" s="65" t="s">
        <v>59</v>
      </c>
      <c r="C2" s="65"/>
      <c r="D2" s="65"/>
      <c r="E2" s="66"/>
      <c r="F2" s="66"/>
      <c r="G2" s="130"/>
      <c r="H2" s="65"/>
      <c r="I2" s="65"/>
      <c r="J2" s="67">
        <f>SUM(G3:G10)</f>
        <v>73949.400000000009</v>
      </c>
      <c r="K2" s="67"/>
      <c r="L2"/>
      <c r="M2"/>
      <c r="N2"/>
      <c r="O2"/>
      <c r="P2"/>
      <c r="Q2"/>
      <c r="R2"/>
      <c r="S2"/>
      <c r="T2"/>
      <c r="U2"/>
      <c r="V2"/>
      <c r="W2"/>
      <c r="X2"/>
      <c r="Y2"/>
      <c r="Z2"/>
      <c r="AA2"/>
      <c r="AB2"/>
      <c r="AC2"/>
      <c r="AD2"/>
      <c r="AE2"/>
      <c r="AF2"/>
      <c r="AG2"/>
      <c r="AH2"/>
      <c r="AI2"/>
      <c r="AJ2"/>
      <c r="AK2"/>
      <c r="AL2"/>
      <c r="AM2"/>
      <c r="AN2"/>
      <c r="AO2"/>
      <c r="AP2"/>
      <c r="AQ2"/>
      <c r="AR2"/>
      <c r="AS2"/>
      <c r="AT2"/>
      <c r="AU2"/>
      <c r="AV2"/>
      <c r="AW2"/>
      <c r="AX2"/>
      <c r="AY2"/>
      <c r="AZ2"/>
      <c r="BA2"/>
      <c r="BB2"/>
      <c r="BC2"/>
      <c r="BD2"/>
      <c r="BE2"/>
      <c r="BF2"/>
      <c r="BG2"/>
      <c r="BH2"/>
      <c r="BI2"/>
      <c r="BJ2"/>
      <c r="BK2"/>
      <c r="BL2"/>
      <c r="BM2"/>
      <c r="BN2"/>
      <c r="BO2"/>
      <c r="BP2"/>
      <c r="BQ2"/>
      <c r="BR2"/>
      <c r="BS2"/>
      <c r="BT2"/>
      <c r="BU2"/>
      <c r="BV2"/>
      <c r="BW2"/>
      <c r="BX2"/>
      <c r="BY2"/>
      <c r="BZ2"/>
      <c r="CA2"/>
      <c r="CB2"/>
      <c r="CC2"/>
      <c r="CD2"/>
      <c r="CE2"/>
      <c r="CF2"/>
      <c r="CG2"/>
      <c r="CH2"/>
      <c r="CI2"/>
      <c r="CJ2"/>
      <c r="CK2"/>
      <c r="CL2"/>
      <c r="CM2"/>
      <c r="CN2"/>
      <c r="CO2"/>
      <c r="CP2"/>
      <c r="CQ2"/>
      <c r="CR2"/>
      <c r="CS2"/>
      <c r="CT2"/>
      <c r="CU2"/>
      <c r="CV2"/>
      <c r="CW2"/>
      <c r="CX2"/>
      <c r="CY2"/>
      <c r="CZ2"/>
      <c r="DA2"/>
      <c r="DB2"/>
      <c r="DC2"/>
      <c r="DD2"/>
      <c r="DE2"/>
      <c r="DF2"/>
      <c r="DG2"/>
      <c r="DH2"/>
      <c r="DI2"/>
      <c r="DJ2"/>
      <c r="DK2"/>
      <c r="DL2"/>
      <c r="DM2"/>
      <c r="DN2"/>
      <c r="DO2"/>
      <c r="DP2"/>
      <c r="DQ2"/>
      <c r="DR2"/>
      <c r="DS2"/>
      <c r="DT2"/>
      <c r="DU2"/>
      <c r="DV2"/>
      <c r="DW2"/>
      <c r="DX2"/>
      <c r="DY2"/>
      <c r="DZ2"/>
      <c r="EA2"/>
      <c r="EB2"/>
      <c r="EC2"/>
      <c r="ED2"/>
      <c r="EE2"/>
      <c r="EF2"/>
      <c r="EG2"/>
      <c r="EH2"/>
      <c r="EI2"/>
      <c r="EJ2"/>
      <c r="EK2"/>
      <c r="EL2"/>
      <c r="EM2"/>
      <c r="EN2"/>
      <c r="EO2"/>
      <c r="EP2"/>
      <c r="EQ2"/>
      <c r="ER2"/>
      <c r="ES2"/>
      <c r="ET2"/>
      <c r="EU2"/>
      <c r="EV2"/>
      <c r="EW2"/>
      <c r="EX2"/>
      <c r="EY2"/>
      <c r="EZ2"/>
      <c r="FA2"/>
      <c r="FB2"/>
      <c r="FC2"/>
      <c r="FD2"/>
      <c r="FE2"/>
      <c r="FF2"/>
      <c r="FG2"/>
      <c r="FH2"/>
      <c r="FI2"/>
      <c r="FJ2"/>
      <c r="FK2"/>
      <c r="FL2"/>
      <c r="FM2"/>
      <c r="FN2"/>
      <c r="FO2"/>
      <c r="FP2"/>
      <c r="FQ2"/>
      <c r="FR2"/>
      <c r="FS2"/>
      <c r="FT2"/>
      <c r="FU2"/>
      <c r="FV2"/>
      <c r="FW2"/>
      <c r="FX2"/>
      <c r="FY2"/>
      <c r="FZ2"/>
      <c r="GA2"/>
      <c r="GB2"/>
      <c r="GC2"/>
      <c r="GD2"/>
      <c r="GE2"/>
      <c r="GF2"/>
      <c r="GG2"/>
      <c r="GH2"/>
      <c r="GI2"/>
      <c r="GJ2"/>
      <c r="GK2"/>
      <c r="GL2"/>
      <c r="GM2"/>
      <c r="GN2"/>
      <c r="GO2"/>
      <c r="GP2"/>
      <c r="GQ2"/>
      <c r="GR2"/>
      <c r="GS2"/>
      <c r="GT2"/>
      <c r="GU2"/>
      <c r="GV2"/>
      <c r="GW2"/>
      <c r="GX2"/>
      <c r="GY2"/>
      <c r="GZ2"/>
      <c r="HA2"/>
      <c r="HB2"/>
      <c r="HC2"/>
      <c r="HD2"/>
      <c r="HE2"/>
      <c r="HF2"/>
      <c r="HG2"/>
      <c r="HH2"/>
      <c r="HI2"/>
      <c r="HJ2"/>
      <c r="HK2"/>
      <c r="HL2"/>
      <c r="HM2"/>
      <c r="HN2"/>
      <c r="HO2"/>
      <c r="HP2"/>
      <c r="HQ2"/>
      <c r="HR2"/>
      <c r="HS2"/>
      <c r="HT2"/>
      <c r="HU2"/>
      <c r="HV2"/>
      <c r="HW2"/>
      <c r="HX2"/>
      <c r="HY2"/>
      <c r="HZ2"/>
      <c r="IA2"/>
      <c r="IB2"/>
      <c r="IC2"/>
      <c r="ID2"/>
      <c r="IE2"/>
      <c r="IF2"/>
      <c r="IG2"/>
      <c r="IH2"/>
      <c r="II2"/>
      <c r="IJ2"/>
      <c r="IK2"/>
      <c r="IL2"/>
      <c r="IM2"/>
      <c r="IN2"/>
      <c r="IO2"/>
      <c r="IP2"/>
      <c r="IQ2"/>
      <c r="IR2"/>
      <c r="IS2"/>
      <c r="IT2"/>
      <c r="IU2"/>
      <c r="IV2"/>
      <c r="IW2"/>
      <c r="IX2"/>
      <c r="IY2"/>
      <c r="IZ2"/>
      <c r="JA2"/>
      <c r="JB2"/>
      <c r="JC2"/>
      <c r="JD2"/>
      <c r="JE2"/>
      <c r="JF2"/>
      <c r="JG2"/>
      <c r="JH2"/>
      <c r="JI2"/>
      <c r="JJ2"/>
      <c r="JK2"/>
      <c r="JL2"/>
      <c r="JM2"/>
      <c r="JN2"/>
      <c r="JO2"/>
      <c r="JP2"/>
      <c r="JQ2"/>
      <c r="JR2"/>
      <c r="JS2"/>
      <c r="JT2"/>
      <c r="JU2"/>
      <c r="JV2"/>
      <c r="JW2"/>
      <c r="JX2"/>
      <c r="JY2"/>
      <c r="JZ2"/>
      <c r="KA2"/>
      <c r="KB2"/>
      <c r="KC2"/>
      <c r="KD2"/>
      <c r="KE2"/>
      <c r="KF2"/>
      <c r="KG2"/>
      <c r="KH2"/>
      <c r="KI2"/>
      <c r="KJ2"/>
      <c r="KK2"/>
      <c r="KL2"/>
      <c r="KM2"/>
      <c r="KN2"/>
      <c r="KO2"/>
      <c r="KP2"/>
      <c r="KQ2"/>
      <c r="KR2"/>
      <c r="KS2"/>
      <c r="KT2"/>
      <c r="KU2"/>
      <c r="KV2"/>
      <c r="KW2"/>
      <c r="KX2"/>
      <c r="KY2"/>
      <c r="KZ2"/>
      <c r="LA2"/>
      <c r="LB2"/>
      <c r="LC2"/>
      <c r="LD2"/>
      <c r="LE2"/>
      <c r="LF2"/>
      <c r="LG2"/>
      <c r="LH2"/>
      <c r="LI2"/>
      <c r="LJ2"/>
      <c r="LK2"/>
      <c r="LL2"/>
      <c r="LM2"/>
      <c r="LN2"/>
      <c r="LO2"/>
      <c r="LP2"/>
      <c r="LQ2"/>
      <c r="LR2"/>
      <c r="LS2"/>
      <c r="LT2"/>
      <c r="LU2"/>
      <c r="LV2"/>
      <c r="LW2"/>
      <c r="LX2"/>
      <c r="LY2"/>
      <c r="LZ2"/>
      <c r="MA2"/>
      <c r="MB2"/>
      <c r="MC2"/>
      <c r="MD2"/>
      <c r="ME2"/>
      <c r="MF2"/>
      <c r="MG2"/>
      <c r="MH2"/>
      <c r="MI2"/>
      <c r="MJ2"/>
      <c r="MK2"/>
      <c r="ML2"/>
      <c r="MM2"/>
      <c r="MN2"/>
      <c r="MO2"/>
      <c r="MP2"/>
      <c r="MQ2"/>
      <c r="MR2"/>
      <c r="MS2"/>
      <c r="MT2"/>
      <c r="MU2"/>
      <c r="MV2"/>
      <c r="MW2"/>
      <c r="MX2"/>
      <c r="MY2"/>
      <c r="MZ2"/>
      <c r="NA2"/>
      <c r="NB2"/>
      <c r="NC2"/>
      <c r="ND2"/>
      <c r="NE2"/>
      <c r="NF2"/>
      <c r="NG2"/>
      <c r="NH2"/>
      <c r="NI2"/>
      <c r="NJ2"/>
      <c r="NK2"/>
      <c r="NL2"/>
      <c r="NM2"/>
      <c r="NN2"/>
      <c r="NO2"/>
      <c r="NP2"/>
      <c r="NQ2"/>
      <c r="NR2"/>
      <c r="NS2"/>
      <c r="NT2"/>
      <c r="NU2"/>
      <c r="NV2"/>
      <c r="NW2"/>
      <c r="NX2"/>
      <c r="NY2"/>
      <c r="NZ2"/>
      <c r="OA2"/>
      <c r="OB2"/>
      <c r="OC2"/>
      <c r="OD2"/>
      <c r="OE2"/>
      <c r="OF2"/>
      <c r="OG2"/>
      <c r="OH2"/>
      <c r="OI2"/>
      <c r="OJ2"/>
      <c r="OK2"/>
      <c r="OL2"/>
      <c r="OM2"/>
      <c r="ON2"/>
      <c r="OO2"/>
      <c r="OP2"/>
      <c r="OQ2"/>
      <c r="OR2"/>
      <c r="OS2"/>
      <c r="OT2"/>
      <c r="OU2"/>
      <c r="OV2"/>
      <c r="OW2"/>
      <c r="OX2"/>
      <c r="OY2"/>
      <c r="OZ2"/>
      <c r="PA2"/>
      <c r="PB2"/>
      <c r="PC2"/>
      <c r="PD2"/>
      <c r="PE2"/>
      <c r="PF2"/>
      <c r="PG2"/>
      <c r="PH2"/>
      <c r="PI2"/>
      <c r="PJ2"/>
      <c r="PK2"/>
      <c r="PL2"/>
      <c r="PM2"/>
      <c r="PN2"/>
      <c r="PO2"/>
      <c r="PP2"/>
      <c r="PQ2"/>
      <c r="PR2"/>
      <c r="PS2"/>
      <c r="PT2"/>
      <c r="PU2"/>
      <c r="PV2"/>
      <c r="PW2"/>
      <c r="PX2"/>
      <c r="PY2"/>
      <c r="PZ2"/>
      <c r="QA2"/>
      <c r="QB2"/>
      <c r="QC2"/>
      <c r="QD2"/>
      <c r="QE2"/>
      <c r="QF2"/>
      <c r="QG2"/>
      <c r="QH2"/>
      <c r="QI2"/>
      <c r="QJ2"/>
      <c r="QK2"/>
      <c r="QL2"/>
      <c r="QM2"/>
      <c r="QN2"/>
      <c r="QO2"/>
      <c r="QP2"/>
      <c r="QQ2"/>
      <c r="QR2"/>
      <c r="QS2"/>
      <c r="QT2"/>
      <c r="QU2"/>
      <c r="QV2"/>
      <c r="QW2"/>
      <c r="QX2"/>
      <c r="QY2"/>
      <c r="QZ2"/>
      <c r="RA2"/>
      <c r="RB2"/>
      <c r="RC2"/>
      <c r="RD2"/>
      <c r="RE2"/>
      <c r="RF2"/>
      <c r="RG2"/>
      <c r="RH2"/>
      <c r="RI2"/>
      <c r="RJ2"/>
      <c r="RK2"/>
      <c r="RL2"/>
      <c r="RM2"/>
      <c r="RN2"/>
      <c r="RO2"/>
      <c r="RP2"/>
      <c r="RQ2"/>
      <c r="RR2"/>
      <c r="RS2"/>
      <c r="RT2"/>
      <c r="RU2"/>
      <c r="RV2"/>
      <c r="RW2"/>
      <c r="RX2"/>
      <c r="RY2"/>
      <c r="RZ2"/>
      <c r="SA2"/>
      <c r="SB2"/>
      <c r="SC2"/>
      <c r="SD2"/>
      <c r="SE2"/>
      <c r="SF2"/>
      <c r="SG2"/>
      <c r="SH2"/>
      <c r="SI2"/>
      <c r="SJ2"/>
      <c r="SK2"/>
      <c r="SL2"/>
      <c r="SM2"/>
      <c r="SN2"/>
      <c r="SO2"/>
      <c r="SP2"/>
      <c r="SQ2"/>
      <c r="SR2"/>
      <c r="SS2"/>
      <c r="ST2"/>
      <c r="SU2"/>
      <c r="SV2"/>
      <c r="SW2"/>
      <c r="SX2"/>
      <c r="SY2"/>
      <c r="SZ2"/>
      <c r="TA2"/>
      <c r="TB2"/>
      <c r="TC2"/>
      <c r="TD2"/>
      <c r="TE2"/>
      <c r="TF2"/>
      <c r="TG2"/>
      <c r="TH2"/>
      <c r="TI2"/>
      <c r="TJ2"/>
      <c r="TK2"/>
      <c r="TL2"/>
      <c r="TM2"/>
      <c r="TN2"/>
      <c r="TO2"/>
      <c r="TP2"/>
      <c r="TQ2"/>
      <c r="TR2"/>
      <c r="TS2"/>
      <c r="TT2"/>
      <c r="TU2"/>
      <c r="TV2"/>
      <c r="TW2"/>
      <c r="TX2"/>
      <c r="TY2"/>
      <c r="TZ2"/>
      <c r="UA2"/>
      <c r="UB2"/>
      <c r="UC2"/>
      <c r="UD2"/>
      <c r="UE2"/>
      <c r="UF2"/>
      <c r="UG2"/>
      <c r="UH2"/>
      <c r="UI2"/>
      <c r="UJ2"/>
      <c r="UK2"/>
      <c r="UL2"/>
      <c r="UM2"/>
      <c r="UN2"/>
      <c r="UO2"/>
      <c r="UP2"/>
      <c r="UQ2"/>
      <c r="UR2"/>
      <c r="US2"/>
      <c r="UT2"/>
      <c r="UU2"/>
      <c r="UV2"/>
      <c r="UW2"/>
      <c r="UX2"/>
      <c r="UY2"/>
      <c r="UZ2"/>
      <c r="VA2"/>
      <c r="VB2"/>
      <c r="VC2"/>
      <c r="VD2"/>
      <c r="VE2"/>
      <c r="VF2"/>
      <c r="VG2"/>
      <c r="VH2"/>
      <c r="VI2"/>
      <c r="VJ2"/>
      <c r="VK2"/>
      <c r="VL2"/>
      <c r="VM2"/>
      <c r="VN2"/>
      <c r="VO2"/>
      <c r="VP2"/>
      <c r="VQ2"/>
      <c r="VR2"/>
      <c r="VS2"/>
      <c r="VT2"/>
      <c r="VU2"/>
      <c r="VV2"/>
      <c r="VW2"/>
      <c r="VX2"/>
      <c r="VY2"/>
      <c r="VZ2"/>
      <c r="WA2"/>
      <c r="WB2"/>
      <c r="WC2"/>
      <c r="WD2"/>
      <c r="WE2"/>
      <c r="WF2"/>
      <c r="WG2"/>
      <c r="WH2"/>
      <c r="WI2"/>
      <c r="WJ2"/>
      <c r="WK2"/>
      <c r="WL2"/>
      <c r="WM2"/>
      <c r="WN2"/>
      <c r="WO2"/>
      <c r="WP2"/>
      <c r="WQ2"/>
      <c r="WR2"/>
      <c r="WS2"/>
      <c r="WT2"/>
      <c r="WU2"/>
      <c r="WV2"/>
      <c r="WW2"/>
      <c r="WX2"/>
      <c r="WY2"/>
      <c r="WZ2"/>
      <c r="XA2"/>
      <c r="XB2"/>
      <c r="XC2"/>
      <c r="XD2"/>
      <c r="XE2"/>
      <c r="XF2"/>
      <c r="XG2"/>
      <c r="XH2"/>
      <c r="XI2"/>
      <c r="XJ2"/>
      <c r="XK2"/>
      <c r="XL2"/>
      <c r="XM2"/>
      <c r="XN2"/>
      <c r="XO2"/>
      <c r="XP2"/>
      <c r="XQ2"/>
      <c r="XR2"/>
      <c r="XS2"/>
      <c r="XT2"/>
      <c r="XU2"/>
      <c r="XV2"/>
      <c r="XW2"/>
      <c r="XX2"/>
      <c r="XY2"/>
      <c r="XZ2"/>
      <c r="YA2"/>
      <c r="YB2"/>
      <c r="YC2"/>
      <c r="YD2"/>
      <c r="YE2"/>
      <c r="YF2"/>
      <c r="YG2"/>
      <c r="YH2"/>
      <c r="YI2"/>
      <c r="YJ2"/>
      <c r="YK2"/>
      <c r="YL2"/>
      <c r="YM2"/>
      <c r="YN2"/>
      <c r="YO2"/>
      <c r="YP2"/>
      <c r="YQ2"/>
      <c r="YR2"/>
      <c r="YS2"/>
      <c r="YT2"/>
      <c r="YU2"/>
      <c r="YV2"/>
      <c r="YW2"/>
      <c r="YX2"/>
      <c r="YY2"/>
      <c r="YZ2"/>
      <c r="ZA2"/>
      <c r="ZB2"/>
      <c r="ZC2"/>
      <c r="ZD2"/>
      <c r="ZE2"/>
      <c r="ZF2"/>
      <c r="ZG2"/>
      <c r="ZH2"/>
      <c r="ZI2"/>
      <c r="ZJ2"/>
      <c r="ZK2"/>
      <c r="ZL2"/>
      <c r="ZM2"/>
      <c r="ZN2"/>
      <c r="ZO2"/>
      <c r="ZP2"/>
      <c r="ZQ2"/>
      <c r="ZR2"/>
      <c r="ZS2"/>
      <c r="ZT2"/>
      <c r="ZU2"/>
      <c r="ZV2"/>
      <c r="ZW2"/>
      <c r="ZX2"/>
      <c r="ZY2"/>
      <c r="ZZ2"/>
      <c r="AAA2"/>
      <c r="AAB2"/>
      <c r="AAC2"/>
      <c r="AAD2"/>
      <c r="AAE2"/>
      <c r="AAF2"/>
      <c r="AAG2"/>
      <c r="AAH2"/>
      <c r="AAI2"/>
      <c r="AAJ2"/>
      <c r="AAK2"/>
      <c r="AAL2"/>
      <c r="AAM2"/>
      <c r="AAN2"/>
      <c r="AAO2"/>
      <c r="AAP2"/>
      <c r="AAQ2"/>
      <c r="AAR2"/>
      <c r="AAS2"/>
      <c r="AAT2"/>
      <c r="AAU2"/>
      <c r="AAV2"/>
      <c r="AAW2"/>
      <c r="AAX2"/>
      <c r="AAY2"/>
      <c r="AAZ2"/>
      <c r="ABA2"/>
      <c r="ABB2"/>
      <c r="ABC2"/>
      <c r="ABD2"/>
      <c r="ABE2"/>
      <c r="ABF2"/>
      <c r="ABG2"/>
      <c r="ABH2"/>
      <c r="ABI2"/>
      <c r="ABJ2"/>
      <c r="ABK2"/>
      <c r="ABL2"/>
      <c r="ABM2"/>
      <c r="ABN2"/>
      <c r="ABO2"/>
      <c r="ABP2"/>
      <c r="ABQ2"/>
      <c r="ABR2"/>
      <c r="ABS2"/>
      <c r="ABT2"/>
      <c r="ABU2"/>
      <c r="ABV2"/>
      <c r="ABW2"/>
      <c r="ABX2"/>
      <c r="ABY2"/>
      <c r="ABZ2"/>
      <c r="ACA2"/>
      <c r="ACB2"/>
      <c r="ACC2"/>
      <c r="ACD2"/>
      <c r="ACE2"/>
      <c r="ACF2"/>
      <c r="ACG2"/>
      <c r="ACH2"/>
      <c r="ACI2"/>
      <c r="ACJ2"/>
      <c r="ACK2"/>
      <c r="ACL2"/>
      <c r="ACM2"/>
      <c r="ACN2"/>
      <c r="ACO2"/>
      <c r="ACP2"/>
      <c r="ACQ2"/>
    </row>
    <row r="3" spans="1:771" s="46" customFormat="1">
      <c r="A3" s="46" t="s">
        <v>334</v>
      </c>
      <c r="B3" s="46" t="s">
        <v>60</v>
      </c>
      <c r="C3" s="46">
        <v>160</v>
      </c>
      <c r="D3" s="46" t="s">
        <v>224</v>
      </c>
      <c r="E3" s="59">
        <v>0</v>
      </c>
      <c r="F3" s="59">
        <v>19312</v>
      </c>
      <c r="G3" s="129">
        <f>E3+F3</f>
        <v>19312</v>
      </c>
      <c r="H3" s="46" t="s">
        <v>32</v>
      </c>
      <c r="I3" s="46" t="s">
        <v>57</v>
      </c>
      <c r="J3" s="47"/>
      <c r="K3" s="47"/>
      <c r="L3"/>
      <c r="M3"/>
      <c r="N3"/>
      <c r="O3"/>
      <c r="P3"/>
      <c r="Q3"/>
      <c r="R3"/>
      <c r="S3"/>
      <c r="T3"/>
      <c r="U3"/>
      <c r="V3"/>
      <c r="W3"/>
      <c r="X3"/>
      <c r="Y3"/>
      <c r="Z3"/>
      <c r="AA3"/>
      <c r="AB3"/>
      <c r="AC3"/>
      <c r="AD3"/>
      <c r="AE3"/>
      <c r="AF3"/>
      <c r="AG3"/>
      <c r="AH3"/>
      <c r="AI3"/>
      <c r="AJ3"/>
      <c r="AK3"/>
      <c r="AL3"/>
      <c r="AM3"/>
      <c r="AN3"/>
      <c r="AO3"/>
      <c r="AP3"/>
      <c r="AQ3"/>
      <c r="AR3"/>
      <c r="AS3"/>
      <c r="AT3"/>
      <c r="AU3"/>
      <c r="AV3"/>
      <c r="AW3"/>
      <c r="AX3"/>
      <c r="AY3"/>
      <c r="AZ3"/>
      <c r="BA3"/>
      <c r="BB3"/>
      <c r="BC3"/>
      <c r="BD3"/>
      <c r="BE3"/>
      <c r="BF3"/>
      <c r="BG3"/>
      <c r="BH3"/>
      <c r="BI3"/>
      <c r="BJ3"/>
      <c r="BK3"/>
      <c r="BL3"/>
      <c r="BM3"/>
      <c r="BN3"/>
      <c r="BO3"/>
      <c r="BP3"/>
      <c r="BQ3"/>
      <c r="BR3"/>
      <c r="BS3"/>
      <c r="BT3"/>
      <c r="BU3"/>
      <c r="BV3"/>
      <c r="BW3"/>
      <c r="BX3"/>
      <c r="BY3"/>
      <c r="BZ3"/>
      <c r="CA3"/>
      <c r="CB3"/>
      <c r="CC3"/>
      <c r="CD3"/>
      <c r="CE3"/>
      <c r="CF3"/>
      <c r="CG3"/>
      <c r="CH3"/>
      <c r="CI3"/>
      <c r="CJ3"/>
      <c r="CK3"/>
      <c r="CL3"/>
      <c r="CM3"/>
      <c r="CN3"/>
      <c r="CO3"/>
      <c r="CP3"/>
      <c r="CQ3"/>
      <c r="CR3"/>
      <c r="CS3"/>
      <c r="CT3"/>
      <c r="CU3"/>
      <c r="CV3"/>
      <c r="CW3"/>
      <c r="CX3"/>
      <c r="CY3"/>
      <c r="CZ3"/>
      <c r="DA3"/>
      <c r="DB3"/>
      <c r="DC3"/>
      <c r="DD3"/>
      <c r="DE3"/>
      <c r="DF3"/>
      <c r="DG3"/>
      <c r="DH3"/>
      <c r="DI3"/>
      <c r="DJ3"/>
      <c r="DK3"/>
      <c r="DL3"/>
      <c r="DM3"/>
      <c r="DN3"/>
      <c r="DO3"/>
      <c r="DP3"/>
      <c r="DQ3"/>
      <c r="DR3"/>
      <c r="DS3"/>
      <c r="DT3"/>
      <c r="DU3"/>
      <c r="DV3"/>
      <c r="DW3"/>
      <c r="DX3"/>
      <c r="DY3"/>
      <c r="DZ3"/>
      <c r="EA3"/>
      <c r="EB3"/>
      <c r="EC3"/>
      <c r="ED3"/>
      <c r="EE3"/>
      <c r="EF3"/>
      <c r="EG3"/>
      <c r="EH3"/>
      <c r="EI3"/>
      <c r="EJ3"/>
      <c r="EK3"/>
      <c r="EL3"/>
      <c r="EM3"/>
      <c r="EN3"/>
      <c r="EO3"/>
      <c r="EP3"/>
      <c r="EQ3"/>
      <c r="ER3"/>
      <c r="ES3"/>
      <c r="ET3"/>
      <c r="EU3"/>
      <c r="EV3"/>
      <c r="EW3"/>
      <c r="EX3"/>
      <c r="EY3"/>
      <c r="EZ3"/>
      <c r="FA3"/>
      <c r="FB3"/>
      <c r="FC3"/>
      <c r="FD3"/>
      <c r="FE3"/>
      <c r="FF3"/>
      <c r="FG3"/>
      <c r="FH3"/>
      <c r="FI3"/>
      <c r="FJ3"/>
      <c r="FK3"/>
      <c r="FL3"/>
      <c r="FM3"/>
      <c r="FN3"/>
      <c r="FO3"/>
      <c r="FP3"/>
      <c r="FQ3"/>
      <c r="FR3"/>
      <c r="FS3"/>
      <c r="FT3"/>
      <c r="FU3"/>
      <c r="FV3"/>
      <c r="FW3"/>
      <c r="FX3"/>
      <c r="FY3"/>
      <c r="FZ3"/>
      <c r="GA3"/>
      <c r="GB3"/>
      <c r="GC3"/>
      <c r="GD3"/>
      <c r="GE3"/>
      <c r="GF3"/>
      <c r="GG3"/>
      <c r="GH3"/>
      <c r="GI3"/>
      <c r="GJ3"/>
      <c r="GK3"/>
      <c r="GL3"/>
      <c r="GM3"/>
      <c r="GN3"/>
      <c r="GO3"/>
      <c r="GP3"/>
      <c r="GQ3"/>
      <c r="GR3"/>
      <c r="GS3"/>
      <c r="GT3"/>
      <c r="GU3"/>
      <c r="GV3"/>
      <c r="GW3"/>
      <c r="GX3"/>
      <c r="GY3"/>
      <c r="GZ3"/>
      <c r="HA3"/>
      <c r="HB3"/>
      <c r="HC3"/>
      <c r="HD3"/>
      <c r="HE3"/>
      <c r="HF3"/>
      <c r="HG3"/>
      <c r="HH3"/>
      <c r="HI3"/>
      <c r="HJ3"/>
      <c r="HK3"/>
      <c r="HL3"/>
      <c r="HM3"/>
      <c r="HN3"/>
      <c r="HO3"/>
      <c r="HP3"/>
      <c r="HQ3"/>
      <c r="HR3"/>
      <c r="HS3"/>
      <c r="HT3"/>
      <c r="HU3"/>
      <c r="HV3"/>
      <c r="HW3"/>
      <c r="HX3"/>
      <c r="HY3"/>
      <c r="HZ3"/>
      <c r="IA3"/>
      <c r="IB3"/>
      <c r="IC3"/>
      <c r="ID3"/>
      <c r="IE3"/>
      <c r="IF3"/>
      <c r="IG3"/>
      <c r="IH3"/>
      <c r="II3"/>
      <c r="IJ3"/>
      <c r="IK3"/>
      <c r="IL3"/>
      <c r="IM3"/>
      <c r="IN3"/>
      <c r="IO3"/>
      <c r="IP3"/>
      <c r="IQ3"/>
      <c r="IR3"/>
      <c r="IS3"/>
      <c r="IT3"/>
      <c r="IU3"/>
      <c r="IV3"/>
      <c r="IW3"/>
      <c r="IX3"/>
      <c r="IY3"/>
      <c r="IZ3"/>
      <c r="JA3"/>
      <c r="JB3"/>
      <c r="JC3"/>
      <c r="JD3"/>
      <c r="JE3"/>
      <c r="JF3"/>
      <c r="JG3"/>
      <c r="JH3"/>
      <c r="JI3"/>
      <c r="JJ3"/>
      <c r="JK3"/>
      <c r="JL3"/>
      <c r="JM3"/>
      <c r="JN3"/>
      <c r="JO3"/>
      <c r="JP3"/>
      <c r="JQ3"/>
      <c r="JR3"/>
      <c r="JS3"/>
      <c r="JT3"/>
      <c r="JU3"/>
      <c r="JV3"/>
      <c r="JW3"/>
      <c r="JX3"/>
      <c r="JY3"/>
      <c r="JZ3"/>
      <c r="KA3"/>
      <c r="KB3"/>
      <c r="KC3"/>
      <c r="KD3"/>
      <c r="KE3"/>
      <c r="KF3"/>
      <c r="KG3"/>
      <c r="KH3"/>
      <c r="KI3"/>
      <c r="KJ3"/>
      <c r="KK3"/>
      <c r="KL3"/>
      <c r="KM3"/>
      <c r="KN3"/>
      <c r="KO3"/>
      <c r="KP3"/>
      <c r="KQ3"/>
      <c r="KR3"/>
      <c r="KS3"/>
      <c r="KT3"/>
      <c r="KU3"/>
      <c r="KV3"/>
      <c r="KW3"/>
      <c r="KX3"/>
      <c r="KY3"/>
      <c r="KZ3"/>
      <c r="LA3"/>
      <c r="LB3"/>
      <c r="LC3"/>
      <c r="LD3"/>
      <c r="LE3"/>
      <c r="LF3"/>
      <c r="LG3"/>
      <c r="LH3"/>
      <c r="LI3"/>
      <c r="LJ3"/>
      <c r="LK3"/>
      <c r="LL3"/>
      <c r="LM3"/>
      <c r="LN3"/>
      <c r="LO3"/>
      <c r="LP3"/>
      <c r="LQ3"/>
      <c r="LR3"/>
      <c r="LS3"/>
      <c r="LT3"/>
      <c r="LU3"/>
      <c r="LV3"/>
      <c r="LW3"/>
      <c r="LX3"/>
      <c r="LY3"/>
      <c r="LZ3"/>
      <c r="MA3"/>
      <c r="MB3"/>
      <c r="MC3"/>
      <c r="MD3"/>
      <c r="ME3"/>
      <c r="MF3"/>
      <c r="MG3"/>
      <c r="MH3"/>
      <c r="MI3"/>
      <c r="MJ3"/>
      <c r="MK3"/>
      <c r="ML3"/>
      <c r="MM3"/>
      <c r="MN3"/>
      <c r="MO3"/>
      <c r="MP3"/>
      <c r="MQ3"/>
      <c r="MR3"/>
      <c r="MS3"/>
      <c r="MT3"/>
      <c r="MU3"/>
      <c r="MV3"/>
      <c r="MW3"/>
      <c r="MX3"/>
      <c r="MY3"/>
      <c r="MZ3"/>
      <c r="NA3"/>
      <c r="NB3"/>
      <c r="NC3"/>
      <c r="ND3"/>
      <c r="NE3"/>
      <c r="NF3"/>
      <c r="NG3"/>
      <c r="NH3"/>
      <c r="NI3"/>
      <c r="NJ3"/>
      <c r="NK3"/>
      <c r="NL3"/>
      <c r="NM3"/>
      <c r="NN3"/>
      <c r="NO3"/>
      <c r="NP3"/>
      <c r="NQ3"/>
      <c r="NR3"/>
      <c r="NS3"/>
      <c r="NT3"/>
      <c r="NU3"/>
      <c r="NV3"/>
      <c r="NW3"/>
      <c r="NX3"/>
      <c r="NY3"/>
      <c r="NZ3"/>
      <c r="OA3"/>
      <c r="OB3"/>
      <c r="OC3"/>
      <c r="OD3"/>
      <c r="OE3"/>
      <c r="OF3"/>
      <c r="OG3"/>
      <c r="OH3"/>
      <c r="OI3"/>
      <c r="OJ3"/>
      <c r="OK3"/>
      <c r="OL3"/>
      <c r="OM3"/>
      <c r="ON3"/>
      <c r="OO3"/>
      <c r="OP3"/>
      <c r="OQ3"/>
      <c r="OR3"/>
      <c r="OS3"/>
      <c r="OT3"/>
      <c r="OU3"/>
      <c r="OV3"/>
      <c r="OW3"/>
      <c r="OX3"/>
      <c r="OY3"/>
      <c r="OZ3"/>
      <c r="PA3"/>
      <c r="PB3"/>
      <c r="PC3"/>
      <c r="PD3"/>
      <c r="PE3"/>
      <c r="PF3"/>
      <c r="PG3"/>
      <c r="PH3"/>
      <c r="PI3"/>
      <c r="PJ3"/>
      <c r="PK3"/>
      <c r="PL3"/>
      <c r="PM3"/>
      <c r="PN3"/>
      <c r="PO3"/>
      <c r="PP3"/>
      <c r="PQ3"/>
      <c r="PR3"/>
      <c r="PS3"/>
      <c r="PT3"/>
      <c r="PU3"/>
      <c r="PV3"/>
      <c r="PW3"/>
      <c r="PX3"/>
      <c r="PY3"/>
      <c r="PZ3"/>
      <c r="QA3"/>
      <c r="QB3"/>
      <c r="QC3"/>
      <c r="QD3"/>
      <c r="QE3"/>
      <c r="QF3"/>
      <c r="QG3"/>
      <c r="QH3"/>
      <c r="QI3"/>
      <c r="QJ3"/>
      <c r="QK3"/>
      <c r="QL3"/>
      <c r="QM3"/>
      <c r="QN3"/>
      <c r="QO3"/>
      <c r="QP3"/>
      <c r="QQ3"/>
      <c r="QR3"/>
      <c r="QS3"/>
      <c r="QT3"/>
      <c r="QU3"/>
      <c r="QV3"/>
      <c r="QW3"/>
      <c r="QX3"/>
      <c r="QY3"/>
      <c r="QZ3"/>
      <c r="RA3"/>
      <c r="RB3"/>
      <c r="RC3"/>
      <c r="RD3"/>
      <c r="RE3"/>
      <c r="RF3"/>
      <c r="RG3"/>
      <c r="RH3"/>
      <c r="RI3"/>
      <c r="RJ3"/>
      <c r="RK3"/>
      <c r="RL3"/>
      <c r="RM3"/>
      <c r="RN3"/>
      <c r="RO3"/>
      <c r="RP3"/>
      <c r="RQ3"/>
      <c r="RR3"/>
      <c r="RS3"/>
      <c r="RT3"/>
      <c r="RU3"/>
      <c r="RV3"/>
      <c r="RW3"/>
      <c r="RX3"/>
      <c r="RY3"/>
      <c r="RZ3"/>
      <c r="SA3"/>
      <c r="SB3"/>
      <c r="SC3"/>
      <c r="SD3"/>
      <c r="SE3"/>
      <c r="SF3"/>
      <c r="SG3"/>
      <c r="SH3"/>
      <c r="SI3"/>
      <c r="SJ3"/>
      <c r="SK3"/>
      <c r="SL3"/>
      <c r="SM3"/>
      <c r="SN3"/>
      <c r="SO3"/>
      <c r="SP3"/>
      <c r="SQ3"/>
      <c r="SR3"/>
      <c r="SS3"/>
      <c r="ST3"/>
      <c r="SU3"/>
      <c r="SV3"/>
      <c r="SW3"/>
      <c r="SX3"/>
      <c r="SY3"/>
      <c r="SZ3"/>
      <c r="TA3"/>
      <c r="TB3"/>
      <c r="TC3"/>
      <c r="TD3"/>
      <c r="TE3"/>
      <c r="TF3"/>
      <c r="TG3"/>
      <c r="TH3"/>
      <c r="TI3"/>
      <c r="TJ3"/>
      <c r="TK3"/>
      <c r="TL3"/>
      <c r="TM3"/>
      <c r="TN3"/>
      <c r="TO3"/>
      <c r="TP3"/>
      <c r="TQ3"/>
      <c r="TR3"/>
      <c r="TS3"/>
      <c r="TT3"/>
      <c r="TU3"/>
      <c r="TV3"/>
      <c r="TW3"/>
      <c r="TX3"/>
      <c r="TY3"/>
      <c r="TZ3"/>
      <c r="UA3"/>
      <c r="UB3"/>
      <c r="UC3"/>
      <c r="UD3"/>
      <c r="UE3"/>
      <c r="UF3"/>
      <c r="UG3"/>
      <c r="UH3"/>
      <c r="UI3"/>
      <c r="UJ3"/>
      <c r="UK3"/>
      <c r="UL3"/>
      <c r="UM3"/>
      <c r="UN3"/>
      <c r="UO3"/>
      <c r="UP3"/>
      <c r="UQ3"/>
      <c r="UR3"/>
      <c r="US3"/>
      <c r="UT3"/>
      <c r="UU3"/>
      <c r="UV3"/>
      <c r="UW3"/>
      <c r="UX3"/>
      <c r="UY3"/>
      <c r="UZ3"/>
      <c r="VA3"/>
      <c r="VB3"/>
      <c r="VC3"/>
      <c r="VD3"/>
      <c r="VE3"/>
      <c r="VF3"/>
      <c r="VG3"/>
      <c r="VH3"/>
      <c r="VI3"/>
      <c r="VJ3"/>
      <c r="VK3"/>
      <c r="VL3"/>
      <c r="VM3"/>
      <c r="VN3"/>
      <c r="VO3"/>
      <c r="VP3"/>
      <c r="VQ3"/>
      <c r="VR3"/>
      <c r="VS3"/>
      <c r="VT3"/>
      <c r="VU3"/>
      <c r="VV3"/>
      <c r="VW3"/>
      <c r="VX3"/>
      <c r="VY3"/>
      <c r="VZ3"/>
      <c r="WA3"/>
      <c r="WB3"/>
      <c r="WC3"/>
      <c r="WD3"/>
      <c r="WE3"/>
      <c r="WF3"/>
      <c r="WG3"/>
      <c r="WH3"/>
      <c r="WI3"/>
      <c r="WJ3"/>
      <c r="WK3"/>
      <c r="WL3"/>
      <c r="WM3"/>
      <c r="WN3"/>
      <c r="WO3"/>
      <c r="WP3"/>
      <c r="WQ3"/>
      <c r="WR3"/>
      <c r="WS3"/>
      <c r="WT3"/>
      <c r="WU3"/>
      <c r="WV3"/>
      <c r="WW3"/>
      <c r="WX3"/>
      <c r="WY3"/>
      <c r="WZ3"/>
      <c r="XA3"/>
      <c r="XB3"/>
      <c r="XC3"/>
      <c r="XD3"/>
      <c r="XE3"/>
      <c r="XF3"/>
      <c r="XG3"/>
      <c r="XH3"/>
      <c r="XI3"/>
      <c r="XJ3"/>
      <c r="XK3"/>
      <c r="XL3"/>
      <c r="XM3"/>
      <c r="XN3"/>
      <c r="XO3"/>
      <c r="XP3"/>
      <c r="XQ3"/>
      <c r="XR3"/>
      <c r="XS3"/>
      <c r="XT3"/>
      <c r="XU3"/>
      <c r="XV3"/>
      <c r="XW3"/>
      <c r="XX3"/>
      <c r="XY3"/>
      <c r="XZ3"/>
      <c r="YA3"/>
      <c r="YB3"/>
      <c r="YC3"/>
      <c r="YD3"/>
      <c r="YE3"/>
      <c r="YF3"/>
      <c r="YG3"/>
      <c r="YH3"/>
      <c r="YI3"/>
      <c r="YJ3"/>
      <c r="YK3"/>
      <c r="YL3"/>
      <c r="YM3"/>
      <c r="YN3"/>
      <c r="YO3"/>
      <c r="YP3"/>
      <c r="YQ3"/>
      <c r="YR3"/>
      <c r="YS3"/>
      <c r="YT3"/>
      <c r="YU3"/>
      <c r="YV3"/>
      <c r="YW3"/>
      <c r="YX3"/>
      <c r="YY3"/>
      <c r="YZ3"/>
      <c r="ZA3"/>
      <c r="ZB3"/>
      <c r="ZC3"/>
      <c r="ZD3"/>
      <c r="ZE3"/>
      <c r="ZF3"/>
      <c r="ZG3"/>
      <c r="ZH3"/>
      <c r="ZI3"/>
      <c r="ZJ3"/>
      <c r="ZK3"/>
      <c r="ZL3"/>
      <c r="ZM3"/>
      <c r="ZN3"/>
      <c r="ZO3"/>
      <c r="ZP3"/>
      <c r="ZQ3"/>
      <c r="ZR3"/>
      <c r="ZS3"/>
      <c r="ZT3"/>
      <c r="ZU3"/>
      <c r="ZV3"/>
      <c r="ZW3"/>
      <c r="ZX3"/>
      <c r="ZY3"/>
      <c r="ZZ3"/>
      <c r="AAA3"/>
      <c r="AAB3"/>
      <c r="AAC3"/>
      <c r="AAD3"/>
      <c r="AAE3"/>
      <c r="AAF3"/>
      <c r="AAG3"/>
      <c r="AAH3"/>
      <c r="AAI3"/>
      <c r="AAJ3"/>
      <c r="AAK3"/>
      <c r="AAL3"/>
      <c r="AAM3"/>
      <c r="AAN3"/>
      <c r="AAO3"/>
      <c r="AAP3"/>
      <c r="AAQ3"/>
      <c r="AAR3"/>
      <c r="AAS3"/>
      <c r="AAT3"/>
      <c r="AAU3"/>
      <c r="AAV3"/>
      <c r="AAW3"/>
      <c r="AAX3"/>
      <c r="AAY3"/>
      <c r="AAZ3"/>
      <c r="ABA3"/>
      <c r="ABB3"/>
      <c r="ABC3"/>
      <c r="ABD3"/>
      <c r="ABE3"/>
      <c r="ABF3"/>
      <c r="ABG3"/>
      <c r="ABH3"/>
      <c r="ABI3"/>
      <c r="ABJ3"/>
      <c r="ABK3"/>
      <c r="ABL3"/>
      <c r="ABM3"/>
      <c r="ABN3"/>
      <c r="ABO3"/>
      <c r="ABP3"/>
      <c r="ABQ3"/>
      <c r="ABR3"/>
      <c r="ABS3"/>
      <c r="ABT3"/>
      <c r="ABU3"/>
      <c r="ABV3"/>
      <c r="ABW3"/>
      <c r="ABX3"/>
      <c r="ABY3"/>
      <c r="ABZ3"/>
      <c r="ACA3"/>
      <c r="ACB3"/>
      <c r="ACC3"/>
      <c r="ACD3"/>
      <c r="ACE3"/>
      <c r="ACF3"/>
      <c r="ACG3"/>
      <c r="ACH3"/>
      <c r="ACI3"/>
      <c r="ACJ3"/>
      <c r="ACK3"/>
      <c r="ACL3"/>
      <c r="ACM3"/>
      <c r="ACN3"/>
      <c r="ACO3"/>
      <c r="ACP3"/>
      <c r="ACQ3"/>
    </row>
    <row r="4" spans="1:771" s="46" customFormat="1">
      <c r="A4" s="46" t="s">
        <v>334</v>
      </c>
      <c r="B4" s="46" t="s">
        <v>60</v>
      </c>
      <c r="C4" s="46">
        <v>48</v>
      </c>
      <c r="D4" s="46" t="s">
        <v>225</v>
      </c>
      <c r="E4" s="59">
        <v>0</v>
      </c>
      <c r="F4" s="59">
        <v>3871.2</v>
      </c>
      <c r="G4" s="129">
        <f t="shared" ref="G4:G25" si="0">E4+F4</f>
        <v>3871.2</v>
      </c>
      <c r="H4" s="46" t="s">
        <v>32</v>
      </c>
      <c r="I4" s="46" t="s">
        <v>57</v>
      </c>
      <c r="J4" s="47"/>
      <c r="K4" s="47"/>
      <c r="L4"/>
      <c r="M4"/>
      <c r="N4"/>
      <c r="O4"/>
      <c r="P4"/>
      <c r="Q4"/>
      <c r="R4"/>
      <c r="S4"/>
      <c r="T4"/>
      <c r="U4"/>
      <c r="V4"/>
      <c r="W4"/>
      <c r="X4"/>
      <c r="Y4"/>
      <c r="Z4"/>
      <c r="AA4"/>
      <c r="AB4"/>
      <c r="AC4"/>
      <c r="AD4"/>
      <c r="AE4"/>
      <c r="AF4"/>
      <c r="AG4"/>
      <c r="AH4"/>
      <c r="AI4"/>
      <c r="AJ4"/>
      <c r="AK4"/>
      <c r="AL4"/>
      <c r="AM4"/>
      <c r="AN4"/>
      <c r="AO4"/>
      <c r="AP4"/>
      <c r="AQ4"/>
      <c r="AR4"/>
      <c r="AS4"/>
      <c r="AT4"/>
      <c r="AU4"/>
      <c r="AV4"/>
      <c r="AW4"/>
      <c r="AX4"/>
      <c r="AY4"/>
      <c r="AZ4"/>
      <c r="BA4"/>
      <c r="BB4"/>
      <c r="BC4"/>
      <c r="BD4"/>
      <c r="BE4"/>
      <c r="BF4"/>
      <c r="BG4"/>
      <c r="BH4"/>
      <c r="BI4"/>
      <c r="BJ4"/>
      <c r="BK4"/>
      <c r="BL4"/>
      <c r="BM4"/>
      <c r="BN4"/>
      <c r="BO4"/>
      <c r="BP4"/>
      <c r="BQ4"/>
      <c r="BR4"/>
      <c r="BS4"/>
      <c r="BT4"/>
      <c r="BU4"/>
      <c r="BV4"/>
      <c r="BW4"/>
      <c r="BX4"/>
      <c r="BY4"/>
      <c r="BZ4"/>
      <c r="CA4"/>
      <c r="CB4"/>
      <c r="CC4"/>
      <c r="CD4"/>
      <c r="CE4"/>
      <c r="CF4"/>
      <c r="CG4"/>
      <c r="CH4"/>
      <c r="CI4"/>
      <c r="CJ4"/>
      <c r="CK4"/>
      <c r="CL4"/>
      <c r="CM4"/>
      <c r="CN4"/>
      <c r="CO4"/>
      <c r="CP4"/>
      <c r="CQ4"/>
      <c r="CR4"/>
      <c r="CS4"/>
      <c r="CT4"/>
      <c r="CU4"/>
      <c r="CV4"/>
      <c r="CW4"/>
      <c r="CX4"/>
      <c r="CY4"/>
      <c r="CZ4"/>
      <c r="DA4"/>
      <c r="DB4"/>
      <c r="DC4"/>
      <c r="DD4"/>
      <c r="DE4"/>
      <c r="DF4"/>
      <c r="DG4"/>
      <c r="DH4"/>
      <c r="DI4"/>
      <c r="DJ4"/>
      <c r="DK4"/>
      <c r="DL4"/>
      <c r="DM4"/>
      <c r="DN4"/>
      <c r="DO4"/>
      <c r="DP4"/>
      <c r="DQ4"/>
      <c r="DR4"/>
      <c r="DS4"/>
      <c r="DT4"/>
      <c r="DU4"/>
      <c r="DV4"/>
      <c r="DW4"/>
      <c r="DX4"/>
      <c r="DY4"/>
      <c r="DZ4"/>
      <c r="EA4"/>
      <c r="EB4"/>
      <c r="EC4"/>
      <c r="ED4"/>
      <c r="EE4"/>
      <c r="EF4"/>
      <c r="EG4"/>
      <c r="EH4"/>
      <c r="EI4"/>
      <c r="EJ4"/>
      <c r="EK4"/>
      <c r="EL4"/>
      <c r="EM4"/>
      <c r="EN4"/>
      <c r="EO4"/>
      <c r="EP4"/>
      <c r="EQ4"/>
      <c r="ER4"/>
      <c r="ES4"/>
      <c r="ET4"/>
      <c r="EU4"/>
      <c r="EV4"/>
      <c r="EW4"/>
      <c r="EX4"/>
      <c r="EY4"/>
      <c r="EZ4"/>
      <c r="FA4"/>
      <c r="FB4"/>
      <c r="FC4"/>
      <c r="FD4"/>
      <c r="FE4"/>
      <c r="FF4"/>
      <c r="FG4"/>
      <c r="FH4"/>
      <c r="FI4"/>
      <c r="FJ4"/>
      <c r="FK4"/>
      <c r="FL4"/>
      <c r="FM4"/>
      <c r="FN4"/>
      <c r="FO4"/>
      <c r="FP4"/>
      <c r="FQ4"/>
      <c r="FR4"/>
      <c r="FS4"/>
      <c r="FT4"/>
      <c r="FU4"/>
      <c r="FV4"/>
      <c r="FW4"/>
      <c r="FX4"/>
      <c r="FY4"/>
      <c r="FZ4"/>
      <c r="GA4"/>
      <c r="GB4"/>
      <c r="GC4"/>
      <c r="GD4"/>
      <c r="GE4"/>
      <c r="GF4"/>
      <c r="GG4"/>
      <c r="GH4"/>
      <c r="GI4"/>
      <c r="GJ4"/>
      <c r="GK4"/>
      <c r="GL4"/>
      <c r="GM4"/>
      <c r="GN4"/>
      <c r="GO4"/>
      <c r="GP4"/>
      <c r="GQ4"/>
      <c r="GR4"/>
      <c r="GS4"/>
      <c r="GT4"/>
      <c r="GU4"/>
      <c r="GV4"/>
      <c r="GW4"/>
      <c r="GX4"/>
      <c r="GY4"/>
      <c r="GZ4"/>
      <c r="HA4"/>
      <c r="HB4"/>
      <c r="HC4"/>
      <c r="HD4"/>
      <c r="HE4"/>
      <c r="HF4"/>
      <c r="HG4"/>
      <c r="HH4"/>
      <c r="HI4"/>
      <c r="HJ4"/>
      <c r="HK4"/>
      <c r="HL4"/>
      <c r="HM4"/>
      <c r="HN4"/>
      <c r="HO4"/>
      <c r="HP4"/>
      <c r="HQ4"/>
      <c r="HR4"/>
      <c r="HS4"/>
      <c r="HT4"/>
      <c r="HU4"/>
      <c r="HV4"/>
      <c r="HW4"/>
      <c r="HX4"/>
      <c r="HY4"/>
      <c r="HZ4"/>
      <c r="IA4"/>
      <c r="IB4"/>
      <c r="IC4"/>
      <c r="ID4"/>
      <c r="IE4"/>
      <c r="IF4"/>
      <c r="IG4"/>
      <c r="IH4"/>
      <c r="II4"/>
      <c r="IJ4"/>
      <c r="IK4"/>
      <c r="IL4"/>
      <c r="IM4"/>
      <c r="IN4"/>
      <c r="IO4"/>
      <c r="IP4"/>
      <c r="IQ4"/>
      <c r="IR4"/>
      <c r="IS4"/>
      <c r="IT4"/>
      <c r="IU4"/>
      <c r="IV4"/>
      <c r="IW4"/>
      <c r="IX4"/>
      <c r="IY4"/>
      <c r="IZ4"/>
      <c r="JA4"/>
      <c r="JB4"/>
      <c r="JC4"/>
      <c r="JD4"/>
      <c r="JE4"/>
      <c r="JF4"/>
      <c r="JG4"/>
      <c r="JH4"/>
      <c r="JI4"/>
      <c r="JJ4"/>
      <c r="JK4"/>
      <c r="JL4"/>
      <c r="JM4"/>
      <c r="JN4"/>
      <c r="JO4"/>
      <c r="JP4"/>
      <c r="JQ4"/>
      <c r="JR4"/>
      <c r="JS4"/>
      <c r="JT4"/>
      <c r="JU4"/>
      <c r="JV4"/>
      <c r="JW4"/>
      <c r="JX4"/>
      <c r="JY4"/>
      <c r="JZ4"/>
      <c r="KA4"/>
      <c r="KB4"/>
      <c r="KC4"/>
      <c r="KD4"/>
      <c r="KE4"/>
      <c r="KF4"/>
      <c r="KG4"/>
      <c r="KH4"/>
      <c r="KI4"/>
      <c r="KJ4"/>
      <c r="KK4"/>
      <c r="KL4"/>
      <c r="KM4"/>
      <c r="KN4"/>
      <c r="KO4"/>
      <c r="KP4"/>
      <c r="KQ4"/>
      <c r="KR4"/>
      <c r="KS4"/>
      <c r="KT4"/>
      <c r="KU4"/>
      <c r="KV4"/>
      <c r="KW4"/>
      <c r="KX4"/>
      <c r="KY4"/>
      <c r="KZ4"/>
      <c r="LA4"/>
      <c r="LB4"/>
      <c r="LC4"/>
      <c r="LD4"/>
      <c r="LE4"/>
      <c r="LF4"/>
      <c r="LG4"/>
      <c r="LH4"/>
      <c r="LI4"/>
      <c r="LJ4"/>
      <c r="LK4"/>
      <c r="LL4"/>
      <c r="LM4"/>
      <c r="LN4"/>
      <c r="LO4"/>
      <c r="LP4"/>
      <c r="LQ4"/>
      <c r="LR4"/>
      <c r="LS4"/>
      <c r="LT4"/>
      <c r="LU4"/>
      <c r="LV4"/>
      <c r="LW4"/>
      <c r="LX4"/>
      <c r="LY4"/>
      <c r="LZ4"/>
      <c r="MA4"/>
      <c r="MB4"/>
      <c r="MC4"/>
      <c r="MD4"/>
      <c r="ME4"/>
      <c r="MF4"/>
      <c r="MG4"/>
      <c r="MH4"/>
      <c r="MI4"/>
      <c r="MJ4"/>
      <c r="MK4"/>
      <c r="ML4"/>
      <c r="MM4"/>
      <c r="MN4"/>
      <c r="MO4"/>
      <c r="MP4"/>
      <c r="MQ4"/>
      <c r="MR4"/>
      <c r="MS4"/>
      <c r="MT4"/>
      <c r="MU4"/>
      <c r="MV4"/>
      <c r="MW4"/>
      <c r="MX4"/>
      <c r="MY4"/>
      <c r="MZ4"/>
      <c r="NA4"/>
      <c r="NB4"/>
      <c r="NC4"/>
      <c r="ND4"/>
      <c r="NE4"/>
      <c r="NF4"/>
      <c r="NG4"/>
      <c r="NH4"/>
      <c r="NI4"/>
      <c r="NJ4"/>
      <c r="NK4"/>
      <c r="NL4"/>
      <c r="NM4"/>
      <c r="NN4"/>
      <c r="NO4"/>
      <c r="NP4"/>
      <c r="NQ4"/>
      <c r="NR4"/>
      <c r="NS4"/>
      <c r="NT4"/>
      <c r="NU4"/>
      <c r="NV4"/>
      <c r="NW4"/>
      <c r="NX4"/>
      <c r="NY4"/>
      <c r="NZ4"/>
      <c r="OA4"/>
      <c r="OB4"/>
      <c r="OC4"/>
      <c r="OD4"/>
      <c r="OE4"/>
      <c r="OF4"/>
      <c r="OG4"/>
      <c r="OH4"/>
      <c r="OI4"/>
      <c r="OJ4"/>
      <c r="OK4"/>
      <c r="OL4"/>
      <c r="OM4"/>
      <c r="ON4"/>
      <c r="OO4"/>
      <c r="OP4"/>
      <c r="OQ4"/>
      <c r="OR4"/>
      <c r="OS4"/>
      <c r="OT4"/>
      <c r="OU4"/>
      <c r="OV4"/>
      <c r="OW4"/>
      <c r="OX4"/>
      <c r="OY4"/>
      <c r="OZ4"/>
      <c r="PA4"/>
      <c r="PB4"/>
      <c r="PC4"/>
      <c r="PD4"/>
      <c r="PE4"/>
      <c r="PF4"/>
      <c r="PG4"/>
      <c r="PH4"/>
      <c r="PI4"/>
      <c r="PJ4"/>
      <c r="PK4"/>
      <c r="PL4"/>
      <c r="PM4"/>
      <c r="PN4"/>
      <c r="PO4"/>
      <c r="PP4"/>
      <c r="PQ4"/>
      <c r="PR4"/>
      <c r="PS4"/>
      <c r="PT4"/>
      <c r="PU4"/>
      <c r="PV4"/>
      <c r="PW4"/>
      <c r="PX4"/>
      <c r="PY4"/>
      <c r="PZ4"/>
      <c r="QA4"/>
      <c r="QB4"/>
      <c r="QC4"/>
      <c r="QD4"/>
      <c r="QE4"/>
      <c r="QF4"/>
      <c r="QG4"/>
      <c r="QH4"/>
      <c r="QI4"/>
      <c r="QJ4"/>
      <c r="QK4"/>
      <c r="QL4"/>
      <c r="QM4"/>
      <c r="QN4"/>
      <c r="QO4"/>
      <c r="QP4"/>
      <c r="QQ4"/>
      <c r="QR4"/>
      <c r="QS4"/>
      <c r="QT4"/>
      <c r="QU4"/>
      <c r="QV4"/>
      <c r="QW4"/>
      <c r="QX4"/>
      <c r="QY4"/>
      <c r="QZ4"/>
      <c r="RA4"/>
      <c r="RB4"/>
      <c r="RC4"/>
      <c r="RD4"/>
      <c r="RE4"/>
      <c r="RF4"/>
      <c r="RG4"/>
      <c r="RH4"/>
      <c r="RI4"/>
      <c r="RJ4"/>
      <c r="RK4"/>
      <c r="RL4"/>
      <c r="RM4"/>
      <c r="RN4"/>
      <c r="RO4"/>
      <c r="RP4"/>
      <c r="RQ4"/>
      <c r="RR4"/>
      <c r="RS4"/>
      <c r="RT4"/>
      <c r="RU4"/>
      <c r="RV4"/>
      <c r="RW4"/>
      <c r="RX4"/>
      <c r="RY4"/>
      <c r="RZ4"/>
      <c r="SA4"/>
      <c r="SB4"/>
      <c r="SC4"/>
      <c r="SD4"/>
      <c r="SE4"/>
      <c r="SF4"/>
      <c r="SG4"/>
      <c r="SH4"/>
      <c r="SI4"/>
      <c r="SJ4"/>
      <c r="SK4"/>
      <c r="SL4"/>
      <c r="SM4"/>
      <c r="SN4"/>
      <c r="SO4"/>
      <c r="SP4"/>
      <c r="SQ4"/>
      <c r="SR4"/>
      <c r="SS4"/>
      <c r="ST4"/>
      <c r="SU4"/>
      <c r="SV4"/>
      <c r="SW4"/>
      <c r="SX4"/>
      <c r="SY4"/>
      <c r="SZ4"/>
      <c r="TA4"/>
      <c r="TB4"/>
      <c r="TC4"/>
      <c r="TD4"/>
      <c r="TE4"/>
      <c r="TF4"/>
      <c r="TG4"/>
      <c r="TH4"/>
      <c r="TI4"/>
      <c r="TJ4"/>
      <c r="TK4"/>
      <c r="TL4"/>
      <c r="TM4"/>
      <c r="TN4"/>
      <c r="TO4"/>
      <c r="TP4"/>
      <c r="TQ4"/>
      <c r="TR4"/>
      <c r="TS4"/>
      <c r="TT4"/>
      <c r="TU4"/>
      <c r="TV4"/>
      <c r="TW4"/>
      <c r="TX4"/>
      <c r="TY4"/>
      <c r="TZ4"/>
      <c r="UA4"/>
      <c r="UB4"/>
      <c r="UC4"/>
      <c r="UD4"/>
      <c r="UE4"/>
      <c r="UF4"/>
      <c r="UG4"/>
      <c r="UH4"/>
      <c r="UI4"/>
      <c r="UJ4"/>
      <c r="UK4"/>
      <c r="UL4"/>
      <c r="UM4"/>
      <c r="UN4"/>
      <c r="UO4"/>
      <c r="UP4"/>
      <c r="UQ4"/>
      <c r="UR4"/>
      <c r="US4"/>
      <c r="UT4"/>
      <c r="UU4"/>
      <c r="UV4"/>
      <c r="UW4"/>
      <c r="UX4"/>
      <c r="UY4"/>
      <c r="UZ4"/>
      <c r="VA4"/>
      <c r="VB4"/>
      <c r="VC4"/>
      <c r="VD4"/>
      <c r="VE4"/>
      <c r="VF4"/>
      <c r="VG4"/>
      <c r="VH4"/>
      <c r="VI4"/>
      <c r="VJ4"/>
      <c r="VK4"/>
      <c r="VL4"/>
      <c r="VM4"/>
      <c r="VN4"/>
      <c r="VO4"/>
      <c r="VP4"/>
      <c r="VQ4"/>
      <c r="VR4"/>
      <c r="VS4"/>
      <c r="VT4"/>
      <c r="VU4"/>
      <c r="VV4"/>
      <c r="VW4"/>
      <c r="VX4"/>
      <c r="VY4"/>
      <c r="VZ4"/>
      <c r="WA4"/>
      <c r="WB4"/>
      <c r="WC4"/>
      <c r="WD4"/>
      <c r="WE4"/>
      <c r="WF4"/>
      <c r="WG4"/>
      <c r="WH4"/>
      <c r="WI4"/>
      <c r="WJ4"/>
      <c r="WK4"/>
      <c r="WL4"/>
      <c r="WM4"/>
      <c r="WN4"/>
      <c r="WO4"/>
      <c r="WP4"/>
      <c r="WQ4"/>
      <c r="WR4"/>
      <c r="WS4"/>
      <c r="WT4"/>
      <c r="WU4"/>
      <c r="WV4"/>
      <c r="WW4"/>
      <c r="WX4"/>
      <c r="WY4"/>
      <c r="WZ4"/>
      <c r="XA4"/>
      <c r="XB4"/>
      <c r="XC4"/>
      <c r="XD4"/>
      <c r="XE4"/>
      <c r="XF4"/>
      <c r="XG4"/>
      <c r="XH4"/>
      <c r="XI4"/>
      <c r="XJ4"/>
      <c r="XK4"/>
      <c r="XL4"/>
      <c r="XM4"/>
      <c r="XN4"/>
      <c r="XO4"/>
      <c r="XP4"/>
      <c r="XQ4"/>
      <c r="XR4"/>
      <c r="XS4"/>
      <c r="XT4"/>
      <c r="XU4"/>
      <c r="XV4"/>
      <c r="XW4"/>
      <c r="XX4"/>
      <c r="XY4"/>
      <c r="XZ4"/>
      <c r="YA4"/>
      <c r="YB4"/>
      <c r="YC4"/>
      <c r="YD4"/>
      <c r="YE4"/>
      <c r="YF4"/>
      <c r="YG4"/>
      <c r="YH4"/>
      <c r="YI4"/>
      <c r="YJ4"/>
      <c r="YK4"/>
      <c r="YL4"/>
      <c r="YM4"/>
      <c r="YN4"/>
      <c r="YO4"/>
      <c r="YP4"/>
      <c r="YQ4"/>
      <c r="YR4"/>
      <c r="YS4"/>
      <c r="YT4"/>
      <c r="YU4"/>
      <c r="YV4"/>
      <c r="YW4"/>
      <c r="YX4"/>
      <c r="YY4"/>
      <c r="YZ4"/>
      <c r="ZA4"/>
      <c r="ZB4"/>
      <c r="ZC4"/>
      <c r="ZD4"/>
      <c r="ZE4"/>
      <c r="ZF4"/>
      <c r="ZG4"/>
      <c r="ZH4"/>
      <c r="ZI4"/>
      <c r="ZJ4"/>
      <c r="ZK4"/>
      <c r="ZL4"/>
      <c r="ZM4"/>
      <c r="ZN4"/>
      <c r="ZO4"/>
      <c r="ZP4"/>
      <c r="ZQ4"/>
      <c r="ZR4"/>
      <c r="ZS4"/>
      <c r="ZT4"/>
      <c r="ZU4"/>
      <c r="ZV4"/>
      <c r="ZW4"/>
      <c r="ZX4"/>
      <c r="ZY4"/>
      <c r="ZZ4"/>
      <c r="AAA4"/>
      <c r="AAB4"/>
      <c r="AAC4"/>
      <c r="AAD4"/>
      <c r="AAE4"/>
      <c r="AAF4"/>
      <c r="AAG4"/>
      <c r="AAH4"/>
      <c r="AAI4"/>
      <c r="AAJ4"/>
      <c r="AAK4"/>
      <c r="AAL4"/>
      <c r="AAM4"/>
      <c r="AAN4"/>
      <c r="AAO4"/>
      <c r="AAP4"/>
      <c r="AAQ4"/>
      <c r="AAR4"/>
      <c r="AAS4"/>
      <c r="AAT4"/>
      <c r="AAU4"/>
      <c r="AAV4"/>
      <c r="AAW4"/>
      <c r="AAX4"/>
      <c r="AAY4"/>
      <c r="AAZ4"/>
      <c r="ABA4"/>
      <c r="ABB4"/>
      <c r="ABC4"/>
      <c r="ABD4"/>
      <c r="ABE4"/>
      <c r="ABF4"/>
      <c r="ABG4"/>
      <c r="ABH4"/>
      <c r="ABI4"/>
      <c r="ABJ4"/>
      <c r="ABK4"/>
      <c r="ABL4"/>
      <c r="ABM4"/>
      <c r="ABN4"/>
      <c r="ABO4"/>
      <c r="ABP4"/>
      <c r="ABQ4"/>
      <c r="ABR4"/>
      <c r="ABS4"/>
      <c r="ABT4"/>
      <c r="ABU4"/>
      <c r="ABV4"/>
      <c r="ABW4"/>
      <c r="ABX4"/>
      <c r="ABY4"/>
      <c r="ABZ4"/>
      <c r="ACA4"/>
      <c r="ACB4"/>
      <c r="ACC4"/>
      <c r="ACD4"/>
      <c r="ACE4"/>
      <c r="ACF4"/>
      <c r="ACG4"/>
      <c r="ACH4"/>
      <c r="ACI4"/>
      <c r="ACJ4"/>
      <c r="ACK4"/>
      <c r="ACL4"/>
      <c r="ACM4"/>
      <c r="ACN4"/>
      <c r="ACO4"/>
      <c r="ACP4"/>
      <c r="ACQ4"/>
    </row>
    <row r="5" spans="1:771" s="46" customFormat="1">
      <c r="A5" s="46" t="s">
        <v>334</v>
      </c>
      <c r="B5" s="45" t="s">
        <v>61</v>
      </c>
      <c r="C5" s="46">
        <v>8</v>
      </c>
      <c r="D5" s="46" t="s">
        <v>103</v>
      </c>
      <c r="E5" s="59">
        <v>0</v>
      </c>
      <c r="F5" s="59">
        <v>828.4</v>
      </c>
      <c r="G5" s="129">
        <f>E5+F5</f>
        <v>828.4</v>
      </c>
      <c r="H5" s="46" t="s">
        <v>32</v>
      </c>
      <c r="I5" s="46" t="s">
        <v>57</v>
      </c>
      <c r="J5" s="47"/>
      <c r="K5" s="47"/>
      <c r="L5"/>
      <c r="M5"/>
      <c r="N5"/>
      <c r="O5"/>
      <c r="P5"/>
      <c r="Q5"/>
      <c r="R5"/>
      <c r="S5"/>
      <c r="T5"/>
      <c r="U5"/>
      <c r="V5"/>
      <c r="W5"/>
      <c r="X5"/>
      <c r="Y5"/>
      <c r="Z5"/>
      <c r="AA5"/>
      <c r="AB5"/>
      <c r="AC5"/>
      <c r="AD5"/>
      <c r="AE5"/>
      <c r="AF5"/>
      <c r="AG5"/>
      <c r="AH5"/>
      <c r="AI5"/>
      <c r="AJ5"/>
      <c r="AK5"/>
      <c r="AL5"/>
      <c r="AM5"/>
      <c r="AN5"/>
      <c r="AO5"/>
      <c r="AP5"/>
      <c r="AQ5"/>
      <c r="AR5"/>
      <c r="AS5"/>
      <c r="AT5"/>
      <c r="AU5"/>
      <c r="AV5"/>
      <c r="AW5"/>
      <c r="AX5"/>
      <c r="AY5"/>
      <c r="AZ5"/>
      <c r="BA5"/>
      <c r="BB5"/>
      <c r="BC5"/>
      <c r="BD5"/>
      <c r="BE5"/>
      <c r="BF5"/>
      <c r="BG5"/>
      <c r="BH5"/>
      <c r="BI5"/>
      <c r="BJ5"/>
      <c r="BK5"/>
      <c r="BL5"/>
      <c r="BM5"/>
      <c r="BN5"/>
      <c r="BO5"/>
      <c r="BP5"/>
      <c r="BQ5"/>
      <c r="BR5"/>
      <c r="BS5"/>
      <c r="BT5"/>
      <c r="BU5"/>
      <c r="BV5"/>
      <c r="BW5"/>
      <c r="BX5"/>
      <c r="BY5"/>
      <c r="BZ5"/>
      <c r="CA5"/>
      <c r="CB5"/>
      <c r="CC5"/>
      <c r="CD5"/>
      <c r="CE5"/>
      <c r="CF5"/>
      <c r="CG5"/>
      <c r="CH5"/>
      <c r="CI5"/>
      <c r="CJ5"/>
      <c r="CK5"/>
      <c r="CL5"/>
      <c r="CM5"/>
      <c r="CN5"/>
      <c r="CO5"/>
      <c r="CP5"/>
      <c r="CQ5"/>
      <c r="CR5"/>
      <c r="CS5"/>
      <c r="CT5"/>
      <c r="CU5"/>
      <c r="CV5"/>
      <c r="CW5"/>
      <c r="CX5"/>
      <c r="CY5"/>
      <c r="CZ5"/>
      <c r="DA5"/>
      <c r="DB5"/>
      <c r="DC5"/>
      <c r="DD5"/>
      <c r="DE5"/>
      <c r="DF5"/>
      <c r="DG5"/>
      <c r="DH5"/>
      <c r="DI5"/>
      <c r="DJ5"/>
      <c r="DK5"/>
      <c r="DL5"/>
      <c r="DM5"/>
      <c r="DN5"/>
      <c r="DO5"/>
      <c r="DP5"/>
      <c r="DQ5"/>
      <c r="DR5"/>
      <c r="DS5"/>
      <c r="DT5"/>
      <c r="DU5"/>
      <c r="DV5"/>
      <c r="DW5"/>
      <c r="DX5"/>
      <c r="DY5"/>
      <c r="DZ5"/>
      <c r="EA5"/>
      <c r="EB5"/>
      <c r="EC5"/>
      <c r="ED5"/>
      <c r="EE5"/>
      <c r="EF5"/>
      <c r="EG5"/>
      <c r="EH5"/>
      <c r="EI5"/>
      <c r="EJ5"/>
      <c r="EK5"/>
      <c r="EL5"/>
      <c r="EM5"/>
      <c r="EN5"/>
      <c r="EO5"/>
      <c r="EP5"/>
      <c r="EQ5"/>
      <c r="ER5"/>
      <c r="ES5"/>
      <c r="ET5"/>
      <c r="EU5"/>
      <c r="EV5"/>
      <c r="EW5"/>
      <c r="EX5"/>
      <c r="EY5"/>
      <c r="EZ5"/>
      <c r="FA5"/>
      <c r="FB5"/>
      <c r="FC5"/>
      <c r="FD5"/>
      <c r="FE5"/>
      <c r="FF5"/>
      <c r="FG5"/>
      <c r="FH5"/>
      <c r="FI5"/>
      <c r="FJ5"/>
      <c r="FK5"/>
      <c r="FL5"/>
      <c r="FM5"/>
      <c r="FN5"/>
      <c r="FO5"/>
      <c r="FP5"/>
      <c r="FQ5"/>
      <c r="FR5"/>
      <c r="FS5"/>
      <c r="FT5"/>
      <c r="FU5"/>
      <c r="FV5"/>
      <c r="FW5"/>
      <c r="FX5"/>
      <c r="FY5"/>
      <c r="FZ5"/>
      <c r="GA5"/>
      <c r="GB5"/>
      <c r="GC5"/>
      <c r="GD5"/>
      <c r="GE5"/>
      <c r="GF5"/>
      <c r="GG5"/>
      <c r="GH5"/>
      <c r="GI5"/>
      <c r="GJ5"/>
      <c r="GK5"/>
      <c r="GL5"/>
      <c r="GM5"/>
      <c r="GN5"/>
      <c r="GO5"/>
      <c r="GP5"/>
      <c r="GQ5"/>
      <c r="GR5"/>
      <c r="GS5"/>
      <c r="GT5"/>
      <c r="GU5"/>
      <c r="GV5"/>
      <c r="GW5"/>
      <c r="GX5"/>
      <c r="GY5"/>
      <c r="GZ5"/>
      <c r="HA5"/>
      <c r="HB5"/>
      <c r="HC5"/>
      <c r="HD5"/>
      <c r="HE5"/>
      <c r="HF5"/>
      <c r="HG5"/>
      <c r="HH5"/>
      <c r="HI5"/>
      <c r="HJ5"/>
      <c r="HK5"/>
      <c r="HL5"/>
      <c r="HM5"/>
      <c r="HN5"/>
      <c r="HO5"/>
      <c r="HP5"/>
      <c r="HQ5"/>
      <c r="HR5"/>
      <c r="HS5"/>
      <c r="HT5"/>
      <c r="HU5"/>
      <c r="HV5"/>
      <c r="HW5"/>
      <c r="HX5"/>
      <c r="HY5"/>
      <c r="HZ5"/>
      <c r="IA5"/>
      <c r="IB5"/>
      <c r="IC5"/>
      <c r="ID5"/>
      <c r="IE5"/>
      <c r="IF5"/>
      <c r="IG5"/>
      <c r="IH5"/>
      <c r="II5"/>
      <c r="IJ5"/>
      <c r="IK5"/>
      <c r="IL5"/>
      <c r="IM5"/>
      <c r="IN5"/>
      <c r="IO5"/>
      <c r="IP5"/>
      <c r="IQ5"/>
      <c r="IR5"/>
      <c r="IS5"/>
      <c r="IT5"/>
      <c r="IU5"/>
      <c r="IV5"/>
      <c r="IW5"/>
      <c r="IX5"/>
      <c r="IY5"/>
      <c r="IZ5"/>
      <c r="JA5"/>
      <c r="JB5"/>
      <c r="JC5"/>
      <c r="JD5"/>
      <c r="JE5"/>
      <c r="JF5"/>
      <c r="JG5"/>
      <c r="JH5"/>
      <c r="JI5"/>
      <c r="JJ5"/>
      <c r="JK5"/>
      <c r="JL5"/>
      <c r="JM5"/>
      <c r="JN5"/>
      <c r="JO5"/>
      <c r="JP5"/>
      <c r="JQ5"/>
      <c r="JR5"/>
      <c r="JS5"/>
      <c r="JT5"/>
      <c r="JU5"/>
      <c r="JV5"/>
      <c r="JW5"/>
      <c r="JX5"/>
      <c r="JY5"/>
      <c r="JZ5"/>
      <c r="KA5"/>
      <c r="KB5"/>
      <c r="KC5"/>
      <c r="KD5"/>
      <c r="KE5"/>
      <c r="KF5"/>
      <c r="KG5"/>
      <c r="KH5"/>
      <c r="KI5"/>
      <c r="KJ5"/>
      <c r="KK5"/>
      <c r="KL5"/>
      <c r="KM5"/>
      <c r="KN5"/>
      <c r="KO5"/>
      <c r="KP5"/>
      <c r="KQ5"/>
      <c r="KR5"/>
      <c r="KS5"/>
      <c r="KT5"/>
      <c r="KU5"/>
      <c r="KV5"/>
      <c r="KW5"/>
      <c r="KX5"/>
      <c r="KY5"/>
      <c r="KZ5"/>
      <c r="LA5"/>
      <c r="LB5"/>
      <c r="LC5"/>
      <c r="LD5"/>
      <c r="LE5"/>
      <c r="LF5"/>
      <c r="LG5"/>
      <c r="LH5"/>
      <c r="LI5"/>
      <c r="LJ5"/>
      <c r="LK5"/>
      <c r="LL5"/>
      <c r="LM5"/>
      <c r="LN5"/>
      <c r="LO5"/>
      <c r="LP5"/>
      <c r="LQ5"/>
      <c r="LR5"/>
      <c r="LS5"/>
      <c r="LT5"/>
      <c r="LU5"/>
      <c r="LV5"/>
      <c r="LW5"/>
      <c r="LX5"/>
      <c r="LY5"/>
      <c r="LZ5"/>
      <c r="MA5"/>
      <c r="MB5"/>
      <c r="MC5"/>
      <c r="MD5"/>
      <c r="ME5"/>
      <c r="MF5"/>
      <c r="MG5"/>
      <c r="MH5"/>
      <c r="MI5"/>
      <c r="MJ5"/>
      <c r="MK5"/>
      <c r="ML5"/>
      <c r="MM5"/>
      <c r="MN5"/>
      <c r="MO5"/>
      <c r="MP5"/>
      <c r="MQ5"/>
      <c r="MR5"/>
      <c r="MS5"/>
      <c r="MT5"/>
      <c r="MU5"/>
      <c r="MV5"/>
      <c r="MW5"/>
      <c r="MX5"/>
      <c r="MY5"/>
      <c r="MZ5"/>
      <c r="NA5"/>
      <c r="NB5"/>
      <c r="NC5"/>
      <c r="ND5"/>
      <c r="NE5"/>
      <c r="NF5"/>
      <c r="NG5"/>
      <c r="NH5"/>
      <c r="NI5"/>
      <c r="NJ5"/>
      <c r="NK5"/>
      <c r="NL5"/>
      <c r="NM5"/>
      <c r="NN5"/>
      <c r="NO5"/>
      <c r="NP5"/>
      <c r="NQ5"/>
      <c r="NR5"/>
      <c r="NS5"/>
      <c r="NT5"/>
      <c r="NU5"/>
      <c r="NV5"/>
      <c r="NW5"/>
      <c r="NX5"/>
      <c r="NY5"/>
      <c r="NZ5"/>
      <c r="OA5"/>
      <c r="OB5"/>
      <c r="OC5"/>
      <c r="OD5"/>
      <c r="OE5"/>
      <c r="OF5"/>
      <c r="OG5"/>
      <c r="OH5"/>
      <c r="OI5"/>
      <c r="OJ5"/>
      <c r="OK5"/>
      <c r="OL5"/>
      <c r="OM5"/>
      <c r="ON5"/>
      <c r="OO5"/>
      <c r="OP5"/>
      <c r="OQ5"/>
      <c r="OR5"/>
      <c r="OS5"/>
      <c r="OT5"/>
      <c r="OU5"/>
      <c r="OV5"/>
      <c r="OW5"/>
      <c r="OX5"/>
      <c r="OY5"/>
      <c r="OZ5"/>
      <c r="PA5"/>
      <c r="PB5"/>
      <c r="PC5"/>
      <c r="PD5"/>
      <c r="PE5"/>
      <c r="PF5"/>
      <c r="PG5"/>
      <c r="PH5"/>
      <c r="PI5"/>
      <c r="PJ5"/>
      <c r="PK5"/>
      <c r="PL5"/>
      <c r="PM5"/>
      <c r="PN5"/>
      <c r="PO5"/>
      <c r="PP5"/>
      <c r="PQ5"/>
      <c r="PR5"/>
      <c r="PS5"/>
      <c r="PT5"/>
      <c r="PU5"/>
      <c r="PV5"/>
      <c r="PW5"/>
      <c r="PX5"/>
      <c r="PY5"/>
      <c r="PZ5"/>
      <c r="QA5"/>
      <c r="QB5"/>
      <c r="QC5"/>
      <c r="QD5"/>
      <c r="QE5"/>
      <c r="QF5"/>
      <c r="QG5"/>
      <c r="QH5"/>
      <c r="QI5"/>
      <c r="QJ5"/>
      <c r="QK5"/>
      <c r="QL5"/>
      <c r="QM5"/>
      <c r="QN5"/>
      <c r="QO5"/>
      <c r="QP5"/>
      <c r="QQ5"/>
      <c r="QR5"/>
      <c r="QS5"/>
      <c r="QT5"/>
      <c r="QU5"/>
      <c r="QV5"/>
      <c r="QW5"/>
      <c r="QX5"/>
      <c r="QY5"/>
      <c r="QZ5"/>
      <c r="RA5"/>
      <c r="RB5"/>
      <c r="RC5"/>
      <c r="RD5"/>
      <c r="RE5"/>
      <c r="RF5"/>
      <c r="RG5"/>
      <c r="RH5"/>
      <c r="RI5"/>
      <c r="RJ5"/>
      <c r="RK5"/>
      <c r="RL5"/>
      <c r="RM5"/>
      <c r="RN5"/>
      <c r="RO5"/>
      <c r="RP5"/>
      <c r="RQ5"/>
      <c r="RR5"/>
      <c r="RS5"/>
      <c r="RT5"/>
      <c r="RU5"/>
      <c r="RV5"/>
      <c r="RW5"/>
      <c r="RX5"/>
      <c r="RY5"/>
      <c r="RZ5"/>
      <c r="SA5"/>
      <c r="SB5"/>
      <c r="SC5"/>
      <c r="SD5"/>
      <c r="SE5"/>
      <c r="SF5"/>
      <c r="SG5"/>
      <c r="SH5"/>
      <c r="SI5"/>
      <c r="SJ5"/>
      <c r="SK5"/>
      <c r="SL5"/>
      <c r="SM5"/>
      <c r="SN5"/>
      <c r="SO5"/>
      <c r="SP5"/>
      <c r="SQ5"/>
      <c r="SR5"/>
      <c r="SS5"/>
      <c r="ST5"/>
      <c r="SU5"/>
      <c r="SV5"/>
      <c r="SW5"/>
      <c r="SX5"/>
      <c r="SY5"/>
      <c r="SZ5"/>
      <c r="TA5"/>
      <c r="TB5"/>
      <c r="TC5"/>
      <c r="TD5"/>
      <c r="TE5"/>
      <c r="TF5"/>
      <c r="TG5"/>
      <c r="TH5"/>
      <c r="TI5"/>
      <c r="TJ5"/>
      <c r="TK5"/>
      <c r="TL5"/>
      <c r="TM5"/>
      <c r="TN5"/>
      <c r="TO5"/>
      <c r="TP5"/>
      <c r="TQ5"/>
      <c r="TR5"/>
      <c r="TS5"/>
      <c r="TT5"/>
      <c r="TU5"/>
      <c r="TV5"/>
      <c r="TW5"/>
      <c r="TX5"/>
      <c r="TY5"/>
      <c r="TZ5"/>
      <c r="UA5"/>
      <c r="UB5"/>
      <c r="UC5"/>
      <c r="UD5"/>
      <c r="UE5"/>
      <c r="UF5"/>
      <c r="UG5"/>
      <c r="UH5"/>
      <c r="UI5"/>
      <c r="UJ5"/>
      <c r="UK5"/>
      <c r="UL5"/>
      <c r="UM5"/>
      <c r="UN5"/>
      <c r="UO5"/>
      <c r="UP5"/>
      <c r="UQ5"/>
      <c r="UR5"/>
      <c r="US5"/>
      <c r="UT5"/>
      <c r="UU5"/>
      <c r="UV5"/>
      <c r="UW5"/>
      <c r="UX5"/>
      <c r="UY5"/>
      <c r="UZ5"/>
      <c r="VA5"/>
      <c r="VB5"/>
      <c r="VC5"/>
      <c r="VD5"/>
      <c r="VE5"/>
      <c r="VF5"/>
      <c r="VG5"/>
      <c r="VH5"/>
      <c r="VI5"/>
      <c r="VJ5"/>
      <c r="VK5"/>
      <c r="VL5"/>
      <c r="VM5"/>
      <c r="VN5"/>
      <c r="VO5"/>
      <c r="VP5"/>
      <c r="VQ5"/>
      <c r="VR5"/>
      <c r="VS5"/>
      <c r="VT5"/>
      <c r="VU5"/>
      <c r="VV5"/>
      <c r="VW5"/>
      <c r="VX5"/>
      <c r="VY5"/>
      <c r="VZ5"/>
      <c r="WA5"/>
      <c r="WB5"/>
      <c r="WC5"/>
      <c r="WD5"/>
      <c r="WE5"/>
      <c r="WF5"/>
      <c r="WG5"/>
      <c r="WH5"/>
      <c r="WI5"/>
      <c r="WJ5"/>
      <c r="WK5"/>
      <c r="WL5"/>
      <c r="WM5"/>
      <c r="WN5"/>
      <c r="WO5"/>
      <c r="WP5"/>
      <c r="WQ5"/>
      <c r="WR5"/>
      <c r="WS5"/>
      <c r="WT5"/>
      <c r="WU5"/>
      <c r="WV5"/>
      <c r="WW5"/>
      <c r="WX5"/>
      <c r="WY5"/>
      <c r="WZ5"/>
      <c r="XA5"/>
      <c r="XB5"/>
      <c r="XC5"/>
      <c r="XD5"/>
      <c r="XE5"/>
      <c r="XF5"/>
      <c r="XG5"/>
      <c r="XH5"/>
      <c r="XI5"/>
      <c r="XJ5"/>
      <c r="XK5"/>
      <c r="XL5"/>
      <c r="XM5"/>
      <c r="XN5"/>
      <c r="XO5"/>
      <c r="XP5"/>
      <c r="XQ5"/>
      <c r="XR5"/>
      <c r="XS5"/>
      <c r="XT5"/>
      <c r="XU5"/>
      <c r="XV5"/>
      <c r="XW5"/>
      <c r="XX5"/>
      <c r="XY5"/>
      <c r="XZ5"/>
      <c r="YA5"/>
      <c r="YB5"/>
      <c r="YC5"/>
      <c r="YD5"/>
      <c r="YE5"/>
      <c r="YF5"/>
      <c r="YG5"/>
      <c r="YH5"/>
      <c r="YI5"/>
      <c r="YJ5"/>
      <c r="YK5"/>
      <c r="YL5"/>
      <c r="YM5"/>
      <c r="YN5"/>
      <c r="YO5"/>
      <c r="YP5"/>
      <c r="YQ5"/>
      <c r="YR5"/>
      <c r="YS5"/>
      <c r="YT5"/>
      <c r="YU5"/>
      <c r="YV5"/>
      <c r="YW5"/>
      <c r="YX5"/>
      <c r="YY5"/>
      <c r="YZ5"/>
      <c r="ZA5"/>
      <c r="ZB5"/>
      <c r="ZC5"/>
      <c r="ZD5"/>
      <c r="ZE5"/>
      <c r="ZF5"/>
      <c r="ZG5"/>
      <c r="ZH5"/>
      <c r="ZI5"/>
      <c r="ZJ5"/>
      <c r="ZK5"/>
      <c r="ZL5"/>
      <c r="ZM5"/>
      <c r="ZN5"/>
      <c r="ZO5"/>
      <c r="ZP5"/>
      <c r="ZQ5"/>
      <c r="ZR5"/>
      <c r="ZS5"/>
      <c r="ZT5"/>
      <c r="ZU5"/>
      <c r="ZV5"/>
      <c r="ZW5"/>
      <c r="ZX5"/>
      <c r="ZY5"/>
      <c r="ZZ5"/>
      <c r="AAA5"/>
      <c r="AAB5"/>
      <c r="AAC5"/>
      <c r="AAD5"/>
      <c r="AAE5"/>
      <c r="AAF5"/>
      <c r="AAG5"/>
      <c r="AAH5"/>
      <c r="AAI5"/>
      <c r="AAJ5"/>
      <c r="AAK5"/>
      <c r="AAL5"/>
      <c r="AAM5"/>
      <c r="AAN5"/>
      <c r="AAO5"/>
      <c r="AAP5"/>
      <c r="AAQ5"/>
      <c r="AAR5"/>
      <c r="AAS5"/>
      <c r="AAT5"/>
      <c r="AAU5"/>
      <c r="AAV5"/>
      <c r="AAW5"/>
      <c r="AAX5"/>
      <c r="AAY5"/>
      <c r="AAZ5"/>
      <c r="ABA5"/>
      <c r="ABB5"/>
      <c r="ABC5"/>
      <c r="ABD5"/>
      <c r="ABE5"/>
      <c r="ABF5"/>
      <c r="ABG5"/>
      <c r="ABH5"/>
      <c r="ABI5"/>
      <c r="ABJ5"/>
      <c r="ABK5"/>
      <c r="ABL5"/>
      <c r="ABM5"/>
      <c r="ABN5"/>
      <c r="ABO5"/>
      <c r="ABP5"/>
      <c r="ABQ5"/>
      <c r="ABR5"/>
      <c r="ABS5"/>
      <c r="ABT5"/>
      <c r="ABU5"/>
      <c r="ABV5"/>
      <c r="ABW5"/>
      <c r="ABX5"/>
      <c r="ABY5"/>
      <c r="ABZ5"/>
      <c r="ACA5"/>
      <c r="ACB5"/>
      <c r="ACC5"/>
      <c r="ACD5"/>
      <c r="ACE5"/>
      <c r="ACF5"/>
      <c r="ACG5"/>
      <c r="ACH5"/>
      <c r="ACI5"/>
      <c r="ACJ5"/>
      <c r="ACK5"/>
      <c r="ACL5"/>
      <c r="ACM5"/>
      <c r="ACN5"/>
      <c r="ACO5"/>
      <c r="ACP5"/>
      <c r="ACQ5"/>
    </row>
    <row r="6" spans="1:771" s="46" customFormat="1">
      <c r="A6" s="46" t="s">
        <v>334</v>
      </c>
      <c r="B6" s="45" t="s">
        <v>61</v>
      </c>
      <c r="C6" s="46">
        <v>40</v>
      </c>
      <c r="D6" s="46" t="s">
        <v>225</v>
      </c>
      <c r="E6" s="59">
        <v>0</v>
      </c>
      <c r="F6" s="59">
        <v>3226</v>
      </c>
      <c r="G6" s="129">
        <f>E6+F6</f>
        <v>3226</v>
      </c>
      <c r="H6" s="46" t="s">
        <v>32</v>
      </c>
      <c r="I6" s="46" t="s">
        <v>57</v>
      </c>
      <c r="J6" s="47"/>
      <c r="K6" s="47"/>
      <c r="L6"/>
      <c r="M6"/>
      <c r="N6"/>
      <c r="O6"/>
      <c r="P6"/>
      <c r="Q6"/>
      <c r="R6"/>
      <c r="S6"/>
      <c r="T6"/>
      <c r="U6"/>
      <c r="V6"/>
      <c r="W6"/>
      <c r="X6"/>
      <c r="Y6"/>
      <c r="Z6"/>
      <c r="AA6"/>
      <c r="AB6"/>
      <c r="AC6"/>
      <c r="AD6"/>
      <c r="AE6"/>
      <c r="AF6"/>
      <c r="AG6"/>
      <c r="AH6"/>
      <c r="AI6"/>
      <c r="AJ6"/>
      <c r="AK6"/>
      <c r="AL6"/>
      <c r="AM6"/>
      <c r="AN6"/>
      <c r="AO6"/>
      <c r="AP6"/>
      <c r="AQ6"/>
      <c r="AR6"/>
      <c r="AS6"/>
      <c r="AT6"/>
      <c r="AU6"/>
      <c r="AV6"/>
      <c r="AW6"/>
      <c r="AX6"/>
      <c r="AY6"/>
      <c r="AZ6"/>
      <c r="BA6"/>
      <c r="BB6"/>
      <c r="BC6"/>
      <c r="BD6"/>
      <c r="BE6"/>
      <c r="BF6"/>
      <c r="BG6"/>
      <c r="BH6"/>
      <c r="BI6"/>
      <c r="BJ6"/>
      <c r="BK6"/>
      <c r="BL6"/>
      <c r="BM6"/>
      <c r="BN6"/>
      <c r="BO6"/>
      <c r="BP6"/>
      <c r="BQ6"/>
      <c r="BR6"/>
      <c r="BS6"/>
      <c r="BT6"/>
      <c r="BU6"/>
      <c r="BV6"/>
      <c r="BW6"/>
      <c r="BX6"/>
      <c r="BY6"/>
      <c r="BZ6"/>
      <c r="CA6"/>
      <c r="CB6"/>
      <c r="CC6"/>
      <c r="CD6"/>
      <c r="CE6"/>
      <c r="CF6"/>
      <c r="CG6"/>
      <c r="CH6"/>
      <c r="CI6"/>
      <c r="CJ6"/>
      <c r="CK6"/>
      <c r="CL6"/>
      <c r="CM6"/>
      <c r="CN6"/>
      <c r="CO6"/>
      <c r="CP6"/>
      <c r="CQ6"/>
      <c r="CR6"/>
      <c r="CS6"/>
      <c r="CT6"/>
      <c r="CU6"/>
      <c r="CV6"/>
      <c r="CW6"/>
      <c r="CX6"/>
      <c r="CY6"/>
      <c r="CZ6"/>
      <c r="DA6"/>
      <c r="DB6"/>
      <c r="DC6"/>
      <c r="DD6"/>
      <c r="DE6"/>
      <c r="DF6"/>
      <c r="DG6"/>
      <c r="DH6"/>
      <c r="DI6"/>
      <c r="DJ6"/>
      <c r="DK6"/>
      <c r="DL6"/>
      <c r="DM6"/>
      <c r="DN6"/>
      <c r="DO6"/>
      <c r="DP6"/>
      <c r="DQ6"/>
      <c r="DR6"/>
      <c r="DS6"/>
      <c r="DT6"/>
      <c r="DU6"/>
      <c r="DV6"/>
      <c r="DW6"/>
      <c r="DX6"/>
      <c r="DY6"/>
      <c r="DZ6"/>
      <c r="EA6"/>
      <c r="EB6"/>
      <c r="EC6"/>
      <c r="ED6"/>
      <c r="EE6"/>
      <c r="EF6"/>
      <c r="EG6"/>
      <c r="EH6"/>
      <c r="EI6"/>
      <c r="EJ6"/>
      <c r="EK6"/>
      <c r="EL6"/>
      <c r="EM6"/>
      <c r="EN6"/>
      <c r="EO6"/>
      <c r="EP6"/>
      <c r="EQ6"/>
      <c r="ER6"/>
      <c r="ES6"/>
      <c r="ET6"/>
      <c r="EU6"/>
      <c r="EV6"/>
      <c r="EW6"/>
      <c r="EX6"/>
      <c r="EY6"/>
      <c r="EZ6"/>
      <c r="FA6"/>
      <c r="FB6"/>
      <c r="FC6"/>
      <c r="FD6"/>
      <c r="FE6"/>
      <c r="FF6"/>
      <c r="FG6"/>
      <c r="FH6"/>
      <c r="FI6"/>
      <c r="FJ6"/>
      <c r="FK6"/>
      <c r="FL6"/>
      <c r="FM6"/>
      <c r="FN6"/>
      <c r="FO6"/>
      <c r="FP6"/>
      <c r="FQ6"/>
      <c r="FR6"/>
      <c r="FS6"/>
      <c r="FT6"/>
      <c r="FU6"/>
      <c r="FV6"/>
      <c r="FW6"/>
      <c r="FX6"/>
      <c r="FY6"/>
      <c r="FZ6"/>
      <c r="GA6"/>
      <c r="GB6"/>
      <c r="GC6"/>
      <c r="GD6"/>
      <c r="GE6"/>
      <c r="GF6"/>
      <c r="GG6"/>
      <c r="GH6"/>
      <c r="GI6"/>
      <c r="GJ6"/>
      <c r="GK6"/>
      <c r="GL6"/>
      <c r="GM6"/>
      <c r="GN6"/>
      <c r="GO6"/>
      <c r="GP6"/>
      <c r="GQ6"/>
      <c r="GR6"/>
      <c r="GS6"/>
      <c r="GT6"/>
      <c r="GU6"/>
      <c r="GV6"/>
      <c r="GW6"/>
      <c r="GX6"/>
      <c r="GY6"/>
      <c r="GZ6"/>
      <c r="HA6"/>
      <c r="HB6"/>
      <c r="HC6"/>
      <c r="HD6"/>
      <c r="HE6"/>
      <c r="HF6"/>
      <c r="HG6"/>
      <c r="HH6"/>
      <c r="HI6"/>
      <c r="HJ6"/>
      <c r="HK6"/>
      <c r="HL6"/>
      <c r="HM6"/>
      <c r="HN6"/>
      <c r="HO6"/>
      <c r="HP6"/>
      <c r="HQ6"/>
      <c r="HR6"/>
      <c r="HS6"/>
      <c r="HT6"/>
      <c r="HU6"/>
      <c r="HV6"/>
      <c r="HW6"/>
      <c r="HX6"/>
      <c r="HY6"/>
      <c r="HZ6"/>
      <c r="IA6"/>
      <c r="IB6"/>
      <c r="IC6"/>
      <c r="ID6"/>
      <c r="IE6"/>
      <c r="IF6"/>
      <c r="IG6"/>
      <c r="IH6"/>
      <c r="II6"/>
      <c r="IJ6"/>
      <c r="IK6"/>
      <c r="IL6"/>
      <c r="IM6"/>
      <c r="IN6"/>
      <c r="IO6"/>
      <c r="IP6"/>
      <c r="IQ6"/>
      <c r="IR6"/>
      <c r="IS6"/>
      <c r="IT6"/>
      <c r="IU6"/>
      <c r="IV6"/>
      <c r="IW6"/>
      <c r="IX6"/>
      <c r="IY6"/>
      <c r="IZ6"/>
      <c r="JA6"/>
      <c r="JB6"/>
      <c r="JC6"/>
      <c r="JD6"/>
      <c r="JE6"/>
      <c r="JF6"/>
      <c r="JG6"/>
      <c r="JH6"/>
      <c r="JI6"/>
      <c r="JJ6"/>
      <c r="JK6"/>
      <c r="JL6"/>
      <c r="JM6"/>
      <c r="JN6"/>
      <c r="JO6"/>
      <c r="JP6"/>
      <c r="JQ6"/>
      <c r="JR6"/>
      <c r="JS6"/>
      <c r="JT6"/>
      <c r="JU6"/>
      <c r="JV6"/>
      <c r="JW6"/>
      <c r="JX6"/>
      <c r="JY6"/>
      <c r="JZ6"/>
      <c r="KA6"/>
      <c r="KB6"/>
      <c r="KC6"/>
      <c r="KD6"/>
      <c r="KE6"/>
      <c r="KF6"/>
      <c r="KG6"/>
      <c r="KH6"/>
      <c r="KI6"/>
      <c r="KJ6"/>
      <c r="KK6"/>
      <c r="KL6"/>
      <c r="KM6"/>
      <c r="KN6"/>
      <c r="KO6"/>
      <c r="KP6"/>
      <c r="KQ6"/>
      <c r="KR6"/>
      <c r="KS6"/>
      <c r="KT6"/>
      <c r="KU6"/>
      <c r="KV6"/>
      <c r="KW6"/>
      <c r="KX6"/>
      <c r="KY6"/>
      <c r="KZ6"/>
      <c r="LA6"/>
      <c r="LB6"/>
      <c r="LC6"/>
      <c r="LD6"/>
      <c r="LE6"/>
      <c r="LF6"/>
      <c r="LG6"/>
      <c r="LH6"/>
      <c r="LI6"/>
      <c r="LJ6"/>
      <c r="LK6"/>
      <c r="LL6"/>
      <c r="LM6"/>
      <c r="LN6"/>
      <c r="LO6"/>
      <c r="LP6"/>
      <c r="LQ6"/>
      <c r="LR6"/>
      <c r="LS6"/>
      <c r="LT6"/>
      <c r="LU6"/>
      <c r="LV6"/>
      <c r="LW6"/>
      <c r="LX6"/>
      <c r="LY6"/>
      <c r="LZ6"/>
      <c r="MA6"/>
      <c r="MB6"/>
      <c r="MC6"/>
      <c r="MD6"/>
      <c r="ME6"/>
      <c r="MF6"/>
      <c r="MG6"/>
      <c r="MH6"/>
      <c r="MI6"/>
      <c r="MJ6"/>
      <c r="MK6"/>
      <c r="ML6"/>
      <c r="MM6"/>
      <c r="MN6"/>
      <c r="MO6"/>
      <c r="MP6"/>
      <c r="MQ6"/>
      <c r="MR6"/>
      <c r="MS6"/>
      <c r="MT6"/>
      <c r="MU6"/>
      <c r="MV6"/>
      <c r="MW6"/>
      <c r="MX6"/>
      <c r="MY6"/>
      <c r="MZ6"/>
      <c r="NA6"/>
      <c r="NB6"/>
      <c r="NC6"/>
      <c r="ND6"/>
      <c r="NE6"/>
      <c r="NF6"/>
      <c r="NG6"/>
      <c r="NH6"/>
      <c r="NI6"/>
      <c r="NJ6"/>
      <c r="NK6"/>
      <c r="NL6"/>
      <c r="NM6"/>
      <c r="NN6"/>
      <c r="NO6"/>
      <c r="NP6"/>
      <c r="NQ6"/>
      <c r="NR6"/>
      <c r="NS6"/>
      <c r="NT6"/>
      <c r="NU6"/>
      <c r="NV6"/>
      <c r="NW6"/>
      <c r="NX6"/>
      <c r="NY6"/>
      <c r="NZ6"/>
      <c r="OA6"/>
      <c r="OB6"/>
      <c r="OC6"/>
      <c r="OD6"/>
      <c r="OE6"/>
      <c r="OF6"/>
      <c r="OG6"/>
      <c r="OH6"/>
      <c r="OI6"/>
      <c r="OJ6"/>
      <c r="OK6"/>
      <c r="OL6"/>
      <c r="OM6"/>
      <c r="ON6"/>
      <c r="OO6"/>
      <c r="OP6"/>
      <c r="OQ6"/>
      <c r="OR6"/>
      <c r="OS6"/>
      <c r="OT6"/>
      <c r="OU6"/>
      <c r="OV6"/>
      <c r="OW6"/>
      <c r="OX6"/>
      <c r="OY6"/>
      <c r="OZ6"/>
      <c r="PA6"/>
      <c r="PB6"/>
      <c r="PC6"/>
      <c r="PD6"/>
      <c r="PE6"/>
      <c r="PF6"/>
      <c r="PG6"/>
      <c r="PH6"/>
      <c r="PI6"/>
      <c r="PJ6"/>
      <c r="PK6"/>
      <c r="PL6"/>
      <c r="PM6"/>
      <c r="PN6"/>
      <c r="PO6"/>
      <c r="PP6"/>
      <c r="PQ6"/>
      <c r="PR6"/>
      <c r="PS6"/>
      <c r="PT6"/>
      <c r="PU6"/>
      <c r="PV6"/>
      <c r="PW6"/>
      <c r="PX6"/>
      <c r="PY6"/>
      <c r="PZ6"/>
      <c r="QA6"/>
      <c r="QB6"/>
      <c r="QC6"/>
      <c r="QD6"/>
      <c r="QE6"/>
      <c r="QF6"/>
      <c r="QG6"/>
      <c r="QH6"/>
      <c r="QI6"/>
      <c r="QJ6"/>
      <c r="QK6"/>
      <c r="QL6"/>
      <c r="QM6"/>
      <c r="QN6"/>
      <c r="QO6"/>
      <c r="QP6"/>
      <c r="QQ6"/>
      <c r="QR6"/>
      <c r="QS6"/>
      <c r="QT6"/>
      <c r="QU6"/>
      <c r="QV6"/>
      <c r="QW6"/>
      <c r="QX6"/>
      <c r="QY6"/>
      <c r="QZ6"/>
      <c r="RA6"/>
      <c r="RB6"/>
      <c r="RC6"/>
      <c r="RD6"/>
      <c r="RE6"/>
      <c r="RF6"/>
      <c r="RG6"/>
      <c r="RH6"/>
      <c r="RI6"/>
      <c r="RJ6"/>
      <c r="RK6"/>
      <c r="RL6"/>
      <c r="RM6"/>
      <c r="RN6"/>
      <c r="RO6"/>
      <c r="RP6"/>
      <c r="RQ6"/>
      <c r="RR6"/>
      <c r="RS6"/>
      <c r="RT6"/>
      <c r="RU6"/>
      <c r="RV6"/>
      <c r="RW6"/>
      <c r="RX6"/>
      <c r="RY6"/>
      <c r="RZ6"/>
      <c r="SA6"/>
      <c r="SB6"/>
      <c r="SC6"/>
      <c r="SD6"/>
      <c r="SE6"/>
      <c r="SF6"/>
      <c r="SG6"/>
      <c r="SH6"/>
      <c r="SI6"/>
      <c r="SJ6"/>
      <c r="SK6"/>
      <c r="SL6"/>
      <c r="SM6"/>
      <c r="SN6"/>
      <c r="SO6"/>
      <c r="SP6"/>
      <c r="SQ6"/>
      <c r="SR6"/>
      <c r="SS6"/>
      <c r="ST6"/>
      <c r="SU6"/>
      <c r="SV6"/>
      <c r="SW6"/>
      <c r="SX6"/>
      <c r="SY6"/>
      <c r="SZ6"/>
      <c r="TA6"/>
      <c r="TB6"/>
      <c r="TC6"/>
      <c r="TD6"/>
      <c r="TE6"/>
      <c r="TF6"/>
      <c r="TG6"/>
      <c r="TH6"/>
      <c r="TI6"/>
      <c r="TJ6"/>
      <c r="TK6"/>
      <c r="TL6"/>
      <c r="TM6"/>
      <c r="TN6"/>
      <c r="TO6"/>
      <c r="TP6"/>
      <c r="TQ6"/>
      <c r="TR6"/>
      <c r="TS6"/>
      <c r="TT6"/>
      <c r="TU6"/>
      <c r="TV6"/>
      <c r="TW6"/>
      <c r="TX6"/>
      <c r="TY6"/>
      <c r="TZ6"/>
      <c r="UA6"/>
      <c r="UB6"/>
      <c r="UC6"/>
      <c r="UD6"/>
      <c r="UE6"/>
      <c r="UF6"/>
      <c r="UG6"/>
      <c r="UH6"/>
      <c r="UI6"/>
      <c r="UJ6"/>
      <c r="UK6"/>
      <c r="UL6"/>
      <c r="UM6"/>
      <c r="UN6"/>
      <c r="UO6"/>
      <c r="UP6"/>
      <c r="UQ6"/>
      <c r="UR6"/>
      <c r="US6"/>
      <c r="UT6"/>
      <c r="UU6"/>
      <c r="UV6"/>
      <c r="UW6"/>
      <c r="UX6"/>
      <c r="UY6"/>
      <c r="UZ6"/>
      <c r="VA6"/>
      <c r="VB6"/>
      <c r="VC6"/>
      <c r="VD6"/>
      <c r="VE6"/>
      <c r="VF6"/>
      <c r="VG6"/>
      <c r="VH6"/>
      <c r="VI6"/>
      <c r="VJ6"/>
      <c r="VK6"/>
      <c r="VL6"/>
      <c r="VM6"/>
      <c r="VN6"/>
      <c r="VO6"/>
      <c r="VP6"/>
      <c r="VQ6"/>
      <c r="VR6"/>
      <c r="VS6"/>
      <c r="VT6"/>
      <c r="VU6"/>
      <c r="VV6"/>
      <c r="VW6"/>
      <c r="VX6"/>
      <c r="VY6"/>
      <c r="VZ6"/>
      <c r="WA6"/>
      <c r="WB6"/>
      <c r="WC6"/>
      <c r="WD6"/>
      <c r="WE6"/>
      <c r="WF6"/>
      <c r="WG6"/>
      <c r="WH6"/>
      <c r="WI6"/>
      <c r="WJ6"/>
      <c r="WK6"/>
      <c r="WL6"/>
      <c r="WM6"/>
      <c r="WN6"/>
      <c r="WO6"/>
      <c r="WP6"/>
      <c r="WQ6"/>
      <c r="WR6"/>
      <c r="WS6"/>
      <c r="WT6"/>
      <c r="WU6"/>
      <c r="WV6"/>
      <c r="WW6"/>
      <c r="WX6"/>
      <c r="WY6"/>
      <c r="WZ6"/>
      <c r="XA6"/>
      <c r="XB6"/>
      <c r="XC6"/>
      <c r="XD6"/>
      <c r="XE6"/>
      <c r="XF6"/>
      <c r="XG6"/>
      <c r="XH6"/>
      <c r="XI6"/>
      <c r="XJ6"/>
      <c r="XK6"/>
      <c r="XL6"/>
      <c r="XM6"/>
      <c r="XN6"/>
      <c r="XO6"/>
      <c r="XP6"/>
      <c r="XQ6"/>
      <c r="XR6"/>
      <c r="XS6"/>
      <c r="XT6"/>
      <c r="XU6"/>
      <c r="XV6"/>
      <c r="XW6"/>
      <c r="XX6"/>
      <c r="XY6"/>
      <c r="XZ6"/>
      <c r="YA6"/>
      <c r="YB6"/>
      <c r="YC6"/>
      <c r="YD6"/>
      <c r="YE6"/>
      <c r="YF6"/>
      <c r="YG6"/>
      <c r="YH6"/>
      <c r="YI6"/>
      <c r="YJ6"/>
      <c r="YK6"/>
      <c r="YL6"/>
      <c r="YM6"/>
      <c r="YN6"/>
      <c r="YO6"/>
      <c r="YP6"/>
      <c r="YQ6"/>
      <c r="YR6"/>
      <c r="YS6"/>
      <c r="YT6"/>
      <c r="YU6"/>
      <c r="YV6"/>
      <c r="YW6"/>
      <c r="YX6"/>
      <c r="YY6"/>
      <c r="YZ6"/>
      <c r="ZA6"/>
      <c r="ZB6"/>
      <c r="ZC6"/>
      <c r="ZD6"/>
      <c r="ZE6"/>
      <c r="ZF6"/>
      <c r="ZG6"/>
      <c r="ZH6"/>
      <c r="ZI6"/>
      <c r="ZJ6"/>
      <c r="ZK6"/>
      <c r="ZL6"/>
      <c r="ZM6"/>
      <c r="ZN6"/>
      <c r="ZO6"/>
      <c r="ZP6"/>
      <c r="ZQ6"/>
      <c r="ZR6"/>
      <c r="ZS6"/>
      <c r="ZT6"/>
      <c r="ZU6"/>
      <c r="ZV6"/>
      <c r="ZW6"/>
      <c r="ZX6"/>
      <c r="ZY6"/>
      <c r="ZZ6"/>
      <c r="AAA6"/>
      <c r="AAB6"/>
      <c r="AAC6"/>
      <c r="AAD6"/>
      <c r="AAE6"/>
      <c r="AAF6"/>
      <c r="AAG6"/>
      <c r="AAH6"/>
      <c r="AAI6"/>
      <c r="AAJ6"/>
      <c r="AAK6"/>
      <c r="AAL6"/>
      <c r="AAM6"/>
      <c r="AAN6"/>
      <c r="AAO6"/>
      <c r="AAP6"/>
      <c r="AAQ6"/>
      <c r="AAR6"/>
      <c r="AAS6"/>
      <c r="AAT6"/>
      <c r="AAU6"/>
      <c r="AAV6"/>
      <c r="AAW6"/>
      <c r="AAX6"/>
      <c r="AAY6"/>
      <c r="AAZ6"/>
      <c r="ABA6"/>
      <c r="ABB6"/>
      <c r="ABC6"/>
      <c r="ABD6"/>
      <c r="ABE6"/>
      <c r="ABF6"/>
      <c r="ABG6"/>
      <c r="ABH6"/>
      <c r="ABI6"/>
      <c r="ABJ6"/>
      <c r="ABK6"/>
      <c r="ABL6"/>
      <c r="ABM6"/>
      <c r="ABN6"/>
      <c r="ABO6"/>
      <c r="ABP6"/>
      <c r="ABQ6"/>
      <c r="ABR6"/>
      <c r="ABS6"/>
      <c r="ABT6"/>
      <c r="ABU6"/>
      <c r="ABV6"/>
      <c r="ABW6"/>
      <c r="ABX6"/>
      <c r="ABY6"/>
      <c r="ABZ6"/>
      <c r="ACA6"/>
      <c r="ACB6"/>
      <c r="ACC6"/>
      <c r="ACD6"/>
      <c r="ACE6"/>
      <c r="ACF6"/>
      <c r="ACG6"/>
      <c r="ACH6"/>
      <c r="ACI6"/>
      <c r="ACJ6"/>
      <c r="ACK6"/>
      <c r="ACL6"/>
      <c r="ACM6"/>
      <c r="ACN6"/>
      <c r="ACO6"/>
      <c r="ACP6"/>
      <c r="ACQ6"/>
    </row>
    <row r="7" spans="1:771" s="46" customFormat="1">
      <c r="A7" s="46" t="s">
        <v>334</v>
      </c>
      <c r="B7" s="45" t="s">
        <v>62</v>
      </c>
      <c r="C7" s="46">
        <v>4</v>
      </c>
      <c r="D7" s="46" t="s">
        <v>103</v>
      </c>
      <c r="E7" s="59">
        <v>0</v>
      </c>
      <c r="F7" s="59">
        <v>414.2</v>
      </c>
      <c r="G7" s="129">
        <f>E7+F7</f>
        <v>414.2</v>
      </c>
      <c r="H7" s="46" t="s">
        <v>32</v>
      </c>
      <c r="I7" s="46" t="s">
        <v>57</v>
      </c>
      <c r="J7" s="47"/>
      <c r="K7" s="47"/>
      <c r="L7"/>
      <c r="M7"/>
      <c r="N7"/>
      <c r="O7"/>
      <c r="P7"/>
      <c r="Q7"/>
      <c r="R7"/>
      <c r="S7"/>
      <c r="T7"/>
      <c r="U7"/>
      <c r="V7"/>
      <c r="W7"/>
      <c r="X7"/>
      <c r="Y7"/>
      <c r="Z7"/>
      <c r="AA7"/>
      <c r="AB7"/>
      <c r="AC7"/>
      <c r="AD7"/>
      <c r="AE7"/>
      <c r="AF7"/>
      <c r="AG7"/>
      <c r="AH7"/>
      <c r="AI7"/>
      <c r="AJ7"/>
      <c r="AK7"/>
      <c r="AL7"/>
      <c r="AM7"/>
      <c r="AN7"/>
      <c r="AO7"/>
      <c r="AP7"/>
      <c r="AQ7"/>
      <c r="AR7"/>
      <c r="AS7"/>
      <c r="AT7"/>
      <c r="AU7"/>
      <c r="AV7"/>
      <c r="AW7"/>
      <c r="AX7"/>
      <c r="AY7"/>
      <c r="AZ7"/>
      <c r="BA7"/>
      <c r="BB7"/>
      <c r="BC7"/>
      <c r="BD7"/>
      <c r="BE7"/>
      <c r="BF7"/>
      <c r="BG7"/>
      <c r="BH7"/>
      <c r="BI7"/>
      <c r="BJ7"/>
      <c r="BK7"/>
      <c r="BL7"/>
      <c r="BM7"/>
      <c r="BN7"/>
      <c r="BO7"/>
      <c r="BP7"/>
      <c r="BQ7"/>
      <c r="BR7"/>
      <c r="BS7"/>
      <c r="BT7"/>
      <c r="BU7"/>
      <c r="BV7"/>
      <c r="BW7"/>
      <c r="BX7"/>
      <c r="BY7"/>
      <c r="BZ7"/>
      <c r="CA7"/>
      <c r="CB7"/>
      <c r="CC7"/>
      <c r="CD7"/>
      <c r="CE7"/>
      <c r="CF7"/>
      <c r="CG7"/>
      <c r="CH7"/>
      <c r="CI7"/>
      <c r="CJ7"/>
      <c r="CK7"/>
      <c r="CL7"/>
      <c r="CM7"/>
      <c r="CN7"/>
      <c r="CO7"/>
      <c r="CP7"/>
      <c r="CQ7"/>
      <c r="CR7"/>
      <c r="CS7"/>
      <c r="CT7"/>
      <c r="CU7"/>
      <c r="CV7"/>
      <c r="CW7"/>
      <c r="CX7"/>
      <c r="CY7"/>
      <c r="CZ7"/>
      <c r="DA7"/>
      <c r="DB7"/>
      <c r="DC7"/>
      <c r="DD7"/>
      <c r="DE7"/>
      <c r="DF7"/>
      <c r="DG7"/>
      <c r="DH7"/>
      <c r="DI7"/>
      <c r="DJ7"/>
      <c r="DK7"/>
      <c r="DL7"/>
      <c r="DM7"/>
      <c r="DN7"/>
      <c r="DO7"/>
      <c r="DP7"/>
      <c r="DQ7"/>
      <c r="DR7"/>
      <c r="DS7"/>
      <c r="DT7"/>
      <c r="DU7"/>
      <c r="DV7"/>
      <c r="DW7"/>
      <c r="DX7"/>
      <c r="DY7"/>
      <c r="DZ7"/>
      <c r="EA7"/>
      <c r="EB7"/>
      <c r="EC7"/>
      <c r="ED7"/>
      <c r="EE7"/>
      <c r="EF7"/>
      <c r="EG7"/>
      <c r="EH7"/>
      <c r="EI7"/>
      <c r="EJ7"/>
      <c r="EK7"/>
      <c r="EL7"/>
      <c r="EM7"/>
      <c r="EN7"/>
      <c r="EO7"/>
      <c r="EP7"/>
      <c r="EQ7"/>
      <c r="ER7"/>
      <c r="ES7"/>
      <c r="ET7"/>
      <c r="EU7"/>
      <c r="EV7"/>
      <c r="EW7"/>
      <c r="EX7"/>
      <c r="EY7"/>
      <c r="EZ7"/>
      <c r="FA7"/>
      <c r="FB7"/>
      <c r="FC7"/>
      <c r="FD7"/>
      <c r="FE7"/>
      <c r="FF7"/>
      <c r="FG7"/>
      <c r="FH7"/>
      <c r="FI7"/>
      <c r="FJ7"/>
      <c r="FK7"/>
      <c r="FL7"/>
      <c r="FM7"/>
      <c r="FN7"/>
      <c r="FO7"/>
      <c r="FP7"/>
      <c r="FQ7"/>
      <c r="FR7"/>
      <c r="FS7"/>
      <c r="FT7"/>
      <c r="FU7"/>
      <c r="FV7"/>
      <c r="FW7"/>
      <c r="FX7"/>
      <c r="FY7"/>
      <c r="FZ7"/>
      <c r="GA7"/>
      <c r="GB7"/>
      <c r="GC7"/>
      <c r="GD7"/>
      <c r="GE7"/>
      <c r="GF7"/>
      <c r="GG7"/>
      <c r="GH7"/>
      <c r="GI7"/>
      <c r="GJ7"/>
      <c r="GK7"/>
      <c r="GL7"/>
      <c r="GM7"/>
      <c r="GN7"/>
      <c r="GO7"/>
      <c r="GP7"/>
      <c r="GQ7"/>
      <c r="GR7"/>
      <c r="GS7"/>
      <c r="GT7"/>
      <c r="GU7"/>
      <c r="GV7"/>
      <c r="GW7"/>
      <c r="GX7"/>
      <c r="GY7"/>
      <c r="GZ7"/>
      <c r="HA7"/>
      <c r="HB7"/>
      <c r="HC7"/>
      <c r="HD7"/>
      <c r="HE7"/>
      <c r="HF7"/>
      <c r="HG7"/>
      <c r="HH7"/>
      <c r="HI7"/>
      <c r="HJ7"/>
      <c r="HK7"/>
      <c r="HL7"/>
      <c r="HM7"/>
      <c r="HN7"/>
      <c r="HO7"/>
      <c r="HP7"/>
      <c r="HQ7"/>
      <c r="HR7"/>
      <c r="HS7"/>
      <c r="HT7"/>
      <c r="HU7"/>
      <c r="HV7"/>
      <c r="HW7"/>
      <c r="HX7"/>
      <c r="HY7"/>
      <c r="HZ7"/>
      <c r="IA7"/>
      <c r="IB7"/>
      <c r="IC7"/>
      <c r="ID7"/>
      <c r="IE7"/>
      <c r="IF7"/>
      <c r="IG7"/>
      <c r="IH7"/>
      <c r="II7"/>
      <c r="IJ7"/>
      <c r="IK7"/>
      <c r="IL7"/>
      <c r="IM7"/>
      <c r="IN7"/>
      <c r="IO7"/>
      <c r="IP7"/>
      <c r="IQ7"/>
      <c r="IR7"/>
      <c r="IS7"/>
      <c r="IT7"/>
      <c r="IU7"/>
      <c r="IV7"/>
      <c r="IW7"/>
      <c r="IX7"/>
      <c r="IY7"/>
      <c r="IZ7"/>
      <c r="JA7"/>
      <c r="JB7"/>
      <c r="JC7"/>
      <c r="JD7"/>
      <c r="JE7"/>
      <c r="JF7"/>
      <c r="JG7"/>
      <c r="JH7"/>
      <c r="JI7"/>
      <c r="JJ7"/>
      <c r="JK7"/>
      <c r="JL7"/>
      <c r="JM7"/>
      <c r="JN7"/>
      <c r="JO7"/>
      <c r="JP7"/>
      <c r="JQ7"/>
      <c r="JR7"/>
      <c r="JS7"/>
      <c r="JT7"/>
      <c r="JU7"/>
      <c r="JV7"/>
      <c r="JW7"/>
      <c r="JX7"/>
      <c r="JY7"/>
      <c r="JZ7"/>
      <c r="KA7"/>
      <c r="KB7"/>
      <c r="KC7"/>
      <c r="KD7"/>
      <c r="KE7"/>
      <c r="KF7"/>
      <c r="KG7"/>
      <c r="KH7"/>
      <c r="KI7"/>
      <c r="KJ7"/>
      <c r="KK7"/>
      <c r="KL7"/>
      <c r="KM7"/>
      <c r="KN7"/>
      <c r="KO7"/>
      <c r="KP7"/>
      <c r="KQ7"/>
      <c r="KR7"/>
      <c r="KS7"/>
      <c r="KT7"/>
      <c r="KU7"/>
      <c r="KV7"/>
      <c r="KW7"/>
      <c r="KX7"/>
      <c r="KY7"/>
      <c r="KZ7"/>
      <c r="LA7"/>
      <c r="LB7"/>
      <c r="LC7"/>
      <c r="LD7"/>
      <c r="LE7"/>
      <c r="LF7"/>
      <c r="LG7"/>
      <c r="LH7"/>
      <c r="LI7"/>
      <c r="LJ7"/>
      <c r="LK7"/>
      <c r="LL7"/>
      <c r="LM7"/>
      <c r="LN7"/>
      <c r="LO7"/>
      <c r="LP7"/>
      <c r="LQ7"/>
      <c r="LR7"/>
      <c r="LS7"/>
      <c r="LT7"/>
      <c r="LU7"/>
      <c r="LV7"/>
      <c r="LW7"/>
      <c r="LX7"/>
      <c r="LY7"/>
      <c r="LZ7"/>
      <c r="MA7"/>
      <c r="MB7"/>
      <c r="MC7"/>
      <c r="MD7"/>
      <c r="ME7"/>
      <c r="MF7"/>
      <c r="MG7"/>
      <c r="MH7"/>
      <c r="MI7"/>
      <c r="MJ7"/>
      <c r="MK7"/>
      <c r="ML7"/>
      <c r="MM7"/>
      <c r="MN7"/>
      <c r="MO7"/>
      <c r="MP7"/>
      <c r="MQ7"/>
      <c r="MR7"/>
      <c r="MS7"/>
      <c r="MT7"/>
      <c r="MU7"/>
      <c r="MV7"/>
      <c r="MW7"/>
      <c r="MX7"/>
      <c r="MY7"/>
      <c r="MZ7"/>
      <c r="NA7"/>
      <c r="NB7"/>
      <c r="NC7"/>
      <c r="ND7"/>
      <c r="NE7"/>
      <c r="NF7"/>
      <c r="NG7"/>
      <c r="NH7"/>
      <c r="NI7"/>
      <c r="NJ7"/>
      <c r="NK7"/>
      <c r="NL7"/>
      <c r="NM7"/>
      <c r="NN7"/>
      <c r="NO7"/>
      <c r="NP7"/>
      <c r="NQ7"/>
      <c r="NR7"/>
      <c r="NS7"/>
      <c r="NT7"/>
      <c r="NU7"/>
      <c r="NV7"/>
      <c r="NW7"/>
      <c r="NX7"/>
      <c r="NY7"/>
      <c r="NZ7"/>
      <c r="OA7"/>
      <c r="OB7"/>
      <c r="OC7"/>
      <c r="OD7"/>
      <c r="OE7"/>
      <c r="OF7"/>
      <c r="OG7"/>
      <c r="OH7"/>
      <c r="OI7"/>
      <c r="OJ7"/>
      <c r="OK7"/>
      <c r="OL7"/>
      <c r="OM7"/>
      <c r="ON7"/>
      <c r="OO7"/>
      <c r="OP7"/>
      <c r="OQ7"/>
      <c r="OR7"/>
      <c r="OS7"/>
      <c r="OT7"/>
      <c r="OU7"/>
      <c r="OV7"/>
      <c r="OW7"/>
      <c r="OX7"/>
      <c r="OY7"/>
      <c r="OZ7"/>
      <c r="PA7"/>
      <c r="PB7"/>
      <c r="PC7"/>
      <c r="PD7"/>
      <c r="PE7"/>
      <c r="PF7"/>
      <c r="PG7"/>
      <c r="PH7"/>
      <c r="PI7"/>
      <c r="PJ7"/>
      <c r="PK7"/>
      <c r="PL7"/>
      <c r="PM7"/>
      <c r="PN7"/>
      <c r="PO7"/>
      <c r="PP7"/>
      <c r="PQ7"/>
      <c r="PR7"/>
      <c r="PS7"/>
      <c r="PT7"/>
      <c r="PU7"/>
      <c r="PV7"/>
      <c r="PW7"/>
      <c r="PX7"/>
      <c r="PY7"/>
      <c r="PZ7"/>
      <c r="QA7"/>
      <c r="QB7"/>
      <c r="QC7"/>
      <c r="QD7"/>
      <c r="QE7"/>
      <c r="QF7"/>
      <c r="QG7"/>
      <c r="QH7"/>
      <c r="QI7"/>
      <c r="QJ7"/>
      <c r="QK7"/>
      <c r="QL7"/>
      <c r="QM7"/>
      <c r="QN7"/>
      <c r="QO7"/>
      <c r="QP7"/>
      <c r="QQ7"/>
      <c r="QR7"/>
      <c r="QS7"/>
      <c r="QT7"/>
      <c r="QU7"/>
      <c r="QV7"/>
      <c r="QW7"/>
      <c r="QX7"/>
      <c r="QY7"/>
      <c r="QZ7"/>
      <c r="RA7"/>
      <c r="RB7"/>
      <c r="RC7"/>
      <c r="RD7"/>
      <c r="RE7"/>
      <c r="RF7"/>
      <c r="RG7"/>
      <c r="RH7"/>
      <c r="RI7"/>
      <c r="RJ7"/>
      <c r="RK7"/>
      <c r="RL7"/>
      <c r="RM7"/>
      <c r="RN7"/>
      <c r="RO7"/>
      <c r="RP7"/>
      <c r="RQ7"/>
      <c r="RR7"/>
      <c r="RS7"/>
      <c r="RT7"/>
      <c r="RU7"/>
      <c r="RV7"/>
      <c r="RW7"/>
      <c r="RX7"/>
      <c r="RY7"/>
      <c r="RZ7"/>
      <c r="SA7"/>
      <c r="SB7"/>
      <c r="SC7"/>
      <c r="SD7"/>
      <c r="SE7"/>
      <c r="SF7"/>
      <c r="SG7"/>
      <c r="SH7"/>
      <c r="SI7"/>
      <c r="SJ7"/>
      <c r="SK7"/>
      <c r="SL7"/>
      <c r="SM7"/>
      <c r="SN7"/>
      <c r="SO7"/>
      <c r="SP7"/>
      <c r="SQ7"/>
      <c r="SR7"/>
      <c r="SS7"/>
      <c r="ST7"/>
      <c r="SU7"/>
      <c r="SV7"/>
      <c r="SW7"/>
      <c r="SX7"/>
      <c r="SY7"/>
      <c r="SZ7"/>
      <c r="TA7"/>
      <c r="TB7"/>
      <c r="TC7"/>
      <c r="TD7"/>
      <c r="TE7"/>
      <c r="TF7"/>
      <c r="TG7"/>
      <c r="TH7"/>
      <c r="TI7"/>
      <c r="TJ7"/>
      <c r="TK7"/>
      <c r="TL7"/>
      <c r="TM7"/>
      <c r="TN7"/>
      <c r="TO7"/>
      <c r="TP7"/>
      <c r="TQ7"/>
      <c r="TR7"/>
      <c r="TS7"/>
      <c r="TT7"/>
      <c r="TU7"/>
      <c r="TV7"/>
      <c r="TW7"/>
      <c r="TX7"/>
      <c r="TY7"/>
      <c r="TZ7"/>
      <c r="UA7"/>
      <c r="UB7"/>
      <c r="UC7"/>
      <c r="UD7"/>
      <c r="UE7"/>
      <c r="UF7"/>
      <c r="UG7"/>
      <c r="UH7"/>
      <c r="UI7"/>
      <c r="UJ7"/>
      <c r="UK7"/>
      <c r="UL7"/>
      <c r="UM7"/>
      <c r="UN7"/>
      <c r="UO7"/>
      <c r="UP7"/>
      <c r="UQ7"/>
      <c r="UR7"/>
      <c r="US7"/>
      <c r="UT7"/>
      <c r="UU7"/>
      <c r="UV7"/>
      <c r="UW7"/>
      <c r="UX7"/>
      <c r="UY7"/>
      <c r="UZ7"/>
      <c r="VA7"/>
      <c r="VB7"/>
      <c r="VC7"/>
      <c r="VD7"/>
      <c r="VE7"/>
      <c r="VF7"/>
      <c r="VG7"/>
      <c r="VH7"/>
      <c r="VI7"/>
      <c r="VJ7"/>
      <c r="VK7"/>
      <c r="VL7"/>
      <c r="VM7"/>
      <c r="VN7"/>
      <c r="VO7"/>
      <c r="VP7"/>
      <c r="VQ7"/>
      <c r="VR7"/>
      <c r="VS7"/>
      <c r="VT7"/>
      <c r="VU7"/>
      <c r="VV7"/>
      <c r="VW7"/>
      <c r="VX7"/>
      <c r="VY7"/>
      <c r="VZ7"/>
      <c r="WA7"/>
      <c r="WB7"/>
      <c r="WC7"/>
      <c r="WD7"/>
      <c r="WE7"/>
      <c r="WF7"/>
      <c r="WG7"/>
      <c r="WH7"/>
      <c r="WI7"/>
      <c r="WJ7"/>
      <c r="WK7"/>
      <c r="WL7"/>
      <c r="WM7"/>
      <c r="WN7"/>
      <c r="WO7"/>
      <c r="WP7"/>
      <c r="WQ7"/>
      <c r="WR7"/>
      <c r="WS7"/>
      <c r="WT7"/>
      <c r="WU7"/>
      <c r="WV7"/>
      <c r="WW7"/>
      <c r="WX7"/>
      <c r="WY7"/>
      <c r="WZ7"/>
      <c r="XA7"/>
      <c r="XB7"/>
      <c r="XC7"/>
      <c r="XD7"/>
      <c r="XE7"/>
      <c r="XF7"/>
      <c r="XG7"/>
      <c r="XH7"/>
      <c r="XI7"/>
      <c r="XJ7"/>
      <c r="XK7"/>
      <c r="XL7"/>
      <c r="XM7"/>
      <c r="XN7"/>
      <c r="XO7"/>
      <c r="XP7"/>
      <c r="XQ7"/>
      <c r="XR7"/>
      <c r="XS7"/>
      <c r="XT7"/>
      <c r="XU7"/>
      <c r="XV7"/>
      <c r="XW7"/>
      <c r="XX7"/>
      <c r="XY7"/>
      <c r="XZ7"/>
      <c r="YA7"/>
      <c r="YB7"/>
      <c r="YC7"/>
      <c r="YD7"/>
      <c r="YE7"/>
      <c r="YF7"/>
      <c r="YG7"/>
      <c r="YH7"/>
      <c r="YI7"/>
      <c r="YJ7"/>
      <c r="YK7"/>
      <c r="YL7"/>
      <c r="YM7"/>
      <c r="YN7"/>
      <c r="YO7"/>
      <c r="YP7"/>
      <c r="YQ7"/>
      <c r="YR7"/>
      <c r="YS7"/>
      <c r="YT7"/>
      <c r="YU7"/>
      <c r="YV7"/>
      <c r="YW7"/>
      <c r="YX7"/>
      <c r="YY7"/>
      <c r="YZ7"/>
      <c r="ZA7"/>
      <c r="ZB7"/>
      <c r="ZC7"/>
      <c r="ZD7"/>
      <c r="ZE7"/>
      <c r="ZF7"/>
      <c r="ZG7"/>
      <c r="ZH7"/>
      <c r="ZI7"/>
      <c r="ZJ7"/>
      <c r="ZK7"/>
      <c r="ZL7"/>
      <c r="ZM7"/>
      <c r="ZN7"/>
      <c r="ZO7"/>
      <c r="ZP7"/>
      <c r="ZQ7"/>
      <c r="ZR7"/>
      <c r="ZS7"/>
      <c r="ZT7"/>
      <c r="ZU7"/>
      <c r="ZV7"/>
      <c r="ZW7"/>
      <c r="ZX7"/>
      <c r="ZY7"/>
      <c r="ZZ7"/>
      <c r="AAA7"/>
      <c r="AAB7"/>
      <c r="AAC7"/>
      <c r="AAD7"/>
      <c r="AAE7"/>
      <c r="AAF7"/>
      <c r="AAG7"/>
      <c r="AAH7"/>
      <c r="AAI7"/>
      <c r="AAJ7"/>
      <c r="AAK7"/>
      <c r="AAL7"/>
      <c r="AAM7"/>
      <c r="AAN7"/>
      <c r="AAO7"/>
      <c r="AAP7"/>
      <c r="AAQ7"/>
      <c r="AAR7"/>
      <c r="AAS7"/>
      <c r="AAT7"/>
      <c r="AAU7"/>
      <c r="AAV7"/>
      <c r="AAW7"/>
      <c r="AAX7"/>
      <c r="AAY7"/>
      <c r="AAZ7"/>
      <c r="ABA7"/>
      <c r="ABB7"/>
      <c r="ABC7"/>
      <c r="ABD7"/>
      <c r="ABE7"/>
      <c r="ABF7"/>
      <c r="ABG7"/>
      <c r="ABH7"/>
      <c r="ABI7"/>
      <c r="ABJ7"/>
      <c r="ABK7"/>
      <c r="ABL7"/>
      <c r="ABM7"/>
      <c r="ABN7"/>
      <c r="ABO7"/>
      <c r="ABP7"/>
      <c r="ABQ7"/>
      <c r="ABR7"/>
      <c r="ABS7"/>
      <c r="ABT7"/>
      <c r="ABU7"/>
      <c r="ABV7"/>
      <c r="ABW7"/>
      <c r="ABX7"/>
      <c r="ABY7"/>
      <c r="ABZ7"/>
      <c r="ACA7"/>
      <c r="ACB7"/>
      <c r="ACC7"/>
      <c r="ACD7"/>
      <c r="ACE7"/>
      <c r="ACF7"/>
      <c r="ACG7"/>
      <c r="ACH7"/>
      <c r="ACI7"/>
      <c r="ACJ7"/>
      <c r="ACK7"/>
      <c r="ACL7"/>
      <c r="ACM7"/>
      <c r="ACN7"/>
      <c r="ACO7"/>
      <c r="ACP7"/>
      <c r="ACQ7"/>
    </row>
    <row r="8" spans="1:771" s="46" customFormat="1">
      <c r="A8" s="46" t="s">
        <v>334</v>
      </c>
      <c r="B8" s="45" t="s">
        <v>62</v>
      </c>
      <c r="C8" s="46">
        <v>40</v>
      </c>
      <c r="D8" s="46" t="s">
        <v>225</v>
      </c>
      <c r="E8" s="59">
        <v>0</v>
      </c>
      <c r="F8" s="59">
        <v>3226</v>
      </c>
      <c r="G8" s="129">
        <f t="shared" si="0"/>
        <v>3226</v>
      </c>
      <c r="H8" s="46" t="s">
        <v>32</v>
      </c>
      <c r="I8" s="46" t="s">
        <v>57</v>
      </c>
      <c r="J8" s="47"/>
      <c r="K8" s="47"/>
      <c r="L8"/>
      <c r="M8"/>
      <c r="N8"/>
      <c r="O8"/>
      <c r="P8"/>
      <c r="Q8"/>
      <c r="R8"/>
      <c r="S8"/>
      <c r="T8"/>
      <c r="U8"/>
      <c r="V8"/>
      <c r="W8"/>
      <c r="X8"/>
      <c r="Y8"/>
      <c r="Z8"/>
      <c r="AA8"/>
      <c r="AB8"/>
      <c r="AC8"/>
      <c r="AD8"/>
      <c r="AE8"/>
      <c r="AF8"/>
      <c r="AG8"/>
      <c r="AH8"/>
      <c r="AI8"/>
      <c r="AJ8"/>
      <c r="AK8"/>
      <c r="AL8"/>
      <c r="AM8"/>
      <c r="AN8"/>
      <c r="AO8"/>
      <c r="AP8"/>
      <c r="AQ8"/>
      <c r="AR8"/>
      <c r="AS8"/>
      <c r="AT8"/>
      <c r="AU8"/>
      <c r="AV8"/>
      <c r="AW8"/>
      <c r="AX8"/>
      <c r="AY8"/>
      <c r="AZ8"/>
      <c r="BA8"/>
      <c r="BB8"/>
      <c r="BC8"/>
      <c r="BD8"/>
      <c r="BE8"/>
      <c r="BF8"/>
      <c r="BG8"/>
      <c r="BH8"/>
      <c r="BI8"/>
      <c r="BJ8"/>
      <c r="BK8"/>
      <c r="BL8"/>
      <c r="BM8"/>
      <c r="BN8"/>
      <c r="BO8"/>
      <c r="BP8"/>
      <c r="BQ8"/>
      <c r="BR8"/>
      <c r="BS8"/>
      <c r="BT8"/>
      <c r="BU8"/>
      <c r="BV8"/>
      <c r="BW8"/>
      <c r="BX8"/>
      <c r="BY8"/>
      <c r="BZ8"/>
      <c r="CA8"/>
      <c r="CB8"/>
      <c r="CC8"/>
      <c r="CD8"/>
      <c r="CE8"/>
      <c r="CF8"/>
      <c r="CG8"/>
      <c r="CH8"/>
      <c r="CI8"/>
      <c r="CJ8"/>
      <c r="CK8"/>
      <c r="CL8"/>
      <c r="CM8"/>
      <c r="CN8"/>
      <c r="CO8"/>
      <c r="CP8"/>
      <c r="CQ8"/>
      <c r="CR8"/>
      <c r="CS8"/>
      <c r="CT8"/>
      <c r="CU8"/>
      <c r="CV8"/>
      <c r="CW8"/>
      <c r="CX8"/>
      <c r="CY8"/>
      <c r="CZ8"/>
      <c r="DA8"/>
      <c r="DB8"/>
      <c r="DC8"/>
      <c r="DD8"/>
      <c r="DE8"/>
      <c r="DF8"/>
      <c r="DG8"/>
      <c r="DH8"/>
      <c r="DI8"/>
      <c r="DJ8"/>
      <c r="DK8"/>
      <c r="DL8"/>
      <c r="DM8"/>
      <c r="DN8"/>
      <c r="DO8"/>
      <c r="DP8"/>
      <c r="DQ8"/>
      <c r="DR8"/>
      <c r="DS8"/>
      <c r="DT8"/>
      <c r="DU8"/>
      <c r="DV8"/>
      <c r="DW8"/>
      <c r="DX8"/>
      <c r="DY8"/>
      <c r="DZ8"/>
      <c r="EA8"/>
      <c r="EB8"/>
      <c r="EC8"/>
      <c r="ED8"/>
      <c r="EE8"/>
      <c r="EF8"/>
      <c r="EG8"/>
      <c r="EH8"/>
      <c r="EI8"/>
      <c r="EJ8"/>
      <c r="EK8"/>
      <c r="EL8"/>
      <c r="EM8"/>
      <c r="EN8"/>
      <c r="EO8"/>
      <c r="EP8"/>
      <c r="EQ8"/>
      <c r="ER8"/>
      <c r="ES8"/>
      <c r="ET8"/>
      <c r="EU8"/>
      <c r="EV8"/>
      <c r="EW8"/>
      <c r="EX8"/>
      <c r="EY8"/>
      <c r="EZ8"/>
      <c r="FA8"/>
      <c r="FB8"/>
      <c r="FC8"/>
      <c r="FD8"/>
      <c r="FE8"/>
      <c r="FF8"/>
      <c r="FG8"/>
      <c r="FH8"/>
      <c r="FI8"/>
      <c r="FJ8"/>
      <c r="FK8"/>
      <c r="FL8"/>
      <c r="FM8"/>
      <c r="FN8"/>
      <c r="FO8"/>
      <c r="FP8"/>
      <c r="FQ8"/>
      <c r="FR8"/>
      <c r="FS8"/>
      <c r="FT8"/>
      <c r="FU8"/>
      <c r="FV8"/>
      <c r="FW8"/>
      <c r="FX8"/>
      <c r="FY8"/>
      <c r="FZ8"/>
      <c r="GA8"/>
      <c r="GB8"/>
      <c r="GC8"/>
      <c r="GD8"/>
      <c r="GE8"/>
      <c r="GF8"/>
      <c r="GG8"/>
      <c r="GH8"/>
      <c r="GI8"/>
      <c r="GJ8"/>
      <c r="GK8"/>
      <c r="GL8"/>
      <c r="GM8"/>
      <c r="GN8"/>
      <c r="GO8"/>
      <c r="GP8"/>
      <c r="GQ8"/>
      <c r="GR8"/>
      <c r="GS8"/>
      <c r="GT8"/>
      <c r="GU8"/>
      <c r="GV8"/>
      <c r="GW8"/>
      <c r="GX8"/>
      <c r="GY8"/>
      <c r="GZ8"/>
      <c r="HA8"/>
      <c r="HB8"/>
      <c r="HC8"/>
      <c r="HD8"/>
      <c r="HE8"/>
      <c r="HF8"/>
      <c r="HG8"/>
      <c r="HH8"/>
      <c r="HI8"/>
      <c r="HJ8"/>
      <c r="HK8"/>
      <c r="HL8"/>
      <c r="HM8"/>
      <c r="HN8"/>
      <c r="HO8"/>
      <c r="HP8"/>
      <c r="HQ8"/>
      <c r="HR8"/>
      <c r="HS8"/>
      <c r="HT8"/>
      <c r="HU8"/>
      <c r="HV8"/>
      <c r="HW8"/>
      <c r="HX8"/>
      <c r="HY8"/>
      <c r="HZ8"/>
      <c r="IA8"/>
      <c r="IB8"/>
      <c r="IC8"/>
      <c r="ID8"/>
      <c r="IE8"/>
      <c r="IF8"/>
      <c r="IG8"/>
      <c r="IH8"/>
      <c r="II8"/>
      <c r="IJ8"/>
      <c r="IK8"/>
      <c r="IL8"/>
      <c r="IM8"/>
      <c r="IN8"/>
      <c r="IO8"/>
      <c r="IP8"/>
      <c r="IQ8"/>
      <c r="IR8"/>
      <c r="IS8"/>
      <c r="IT8"/>
      <c r="IU8"/>
      <c r="IV8"/>
      <c r="IW8"/>
      <c r="IX8"/>
      <c r="IY8"/>
      <c r="IZ8"/>
      <c r="JA8"/>
      <c r="JB8"/>
      <c r="JC8"/>
      <c r="JD8"/>
      <c r="JE8"/>
      <c r="JF8"/>
      <c r="JG8"/>
      <c r="JH8"/>
      <c r="JI8"/>
      <c r="JJ8"/>
      <c r="JK8"/>
      <c r="JL8"/>
      <c r="JM8"/>
      <c r="JN8"/>
      <c r="JO8"/>
      <c r="JP8"/>
      <c r="JQ8"/>
      <c r="JR8"/>
      <c r="JS8"/>
      <c r="JT8"/>
      <c r="JU8"/>
      <c r="JV8"/>
      <c r="JW8"/>
      <c r="JX8"/>
      <c r="JY8"/>
      <c r="JZ8"/>
      <c r="KA8"/>
      <c r="KB8"/>
      <c r="KC8"/>
      <c r="KD8"/>
      <c r="KE8"/>
      <c r="KF8"/>
      <c r="KG8"/>
      <c r="KH8"/>
      <c r="KI8"/>
      <c r="KJ8"/>
      <c r="KK8"/>
      <c r="KL8"/>
      <c r="KM8"/>
      <c r="KN8"/>
      <c r="KO8"/>
      <c r="KP8"/>
      <c r="KQ8"/>
      <c r="KR8"/>
      <c r="KS8"/>
      <c r="KT8"/>
      <c r="KU8"/>
      <c r="KV8"/>
      <c r="KW8"/>
      <c r="KX8"/>
      <c r="KY8"/>
      <c r="KZ8"/>
      <c r="LA8"/>
      <c r="LB8"/>
      <c r="LC8"/>
      <c r="LD8"/>
      <c r="LE8"/>
      <c r="LF8"/>
      <c r="LG8"/>
      <c r="LH8"/>
      <c r="LI8"/>
      <c r="LJ8"/>
      <c r="LK8"/>
      <c r="LL8"/>
      <c r="LM8"/>
      <c r="LN8"/>
      <c r="LO8"/>
      <c r="LP8"/>
      <c r="LQ8"/>
      <c r="LR8"/>
      <c r="LS8"/>
      <c r="LT8"/>
      <c r="LU8"/>
      <c r="LV8"/>
      <c r="LW8"/>
      <c r="LX8"/>
      <c r="LY8"/>
      <c r="LZ8"/>
      <c r="MA8"/>
      <c r="MB8"/>
      <c r="MC8"/>
      <c r="MD8"/>
      <c r="ME8"/>
      <c r="MF8"/>
      <c r="MG8"/>
      <c r="MH8"/>
      <c r="MI8"/>
      <c r="MJ8"/>
      <c r="MK8"/>
      <c r="ML8"/>
      <c r="MM8"/>
      <c r="MN8"/>
      <c r="MO8"/>
      <c r="MP8"/>
      <c r="MQ8"/>
      <c r="MR8"/>
      <c r="MS8"/>
      <c r="MT8"/>
      <c r="MU8"/>
      <c r="MV8"/>
      <c r="MW8"/>
      <c r="MX8"/>
      <c r="MY8"/>
      <c r="MZ8"/>
      <c r="NA8"/>
      <c r="NB8"/>
      <c r="NC8"/>
      <c r="ND8"/>
      <c r="NE8"/>
      <c r="NF8"/>
      <c r="NG8"/>
      <c r="NH8"/>
      <c r="NI8"/>
      <c r="NJ8"/>
      <c r="NK8"/>
      <c r="NL8"/>
      <c r="NM8"/>
      <c r="NN8"/>
      <c r="NO8"/>
      <c r="NP8"/>
      <c r="NQ8"/>
      <c r="NR8"/>
      <c r="NS8"/>
      <c r="NT8"/>
      <c r="NU8"/>
      <c r="NV8"/>
      <c r="NW8"/>
      <c r="NX8"/>
      <c r="NY8"/>
      <c r="NZ8"/>
      <c r="OA8"/>
      <c r="OB8"/>
      <c r="OC8"/>
      <c r="OD8"/>
      <c r="OE8"/>
      <c r="OF8"/>
      <c r="OG8"/>
      <c r="OH8"/>
      <c r="OI8"/>
      <c r="OJ8"/>
      <c r="OK8"/>
      <c r="OL8"/>
      <c r="OM8"/>
      <c r="ON8"/>
      <c r="OO8"/>
      <c r="OP8"/>
      <c r="OQ8"/>
      <c r="OR8"/>
      <c r="OS8"/>
      <c r="OT8"/>
      <c r="OU8"/>
      <c r="OV8"/>
      <c r="OW8"/>
      <c r="OX8"/>
      <c r="OY8"/>
      <c r="OZ8"/>
      <c r="PA8"/>
      <c r="PB8"/>
      <c r="PC8"/>
      <c r="PD8"/>
      <c r="PE8"/>
      <c r="PF8"/>
      <c r="PG8"/>
      <c r="PH8"/>
      <c r="PI8"/>
      <c r="PJ8"/>
      <c r="PK8"/>
      <c r="PL8"/>
      <c r="PM8"/>
      <c r="PN8"/>
      <c r="PO8"/>
      <c r="PP8"/>
      <c r="PQ8"/>
      <c r="PR8"/>
      <c r="PS8"/>
      <c r="PT8"/>
      <c r="PU8"/>
      <c r="PV8"/>
      <c r="PW8"/>
      <c r="PX8"/>
      <c r="PY8"/>
      <c r="PZ8"/>
      <c r="QA8"/>
      <c r="QB8"/>
      <c r="QC8"/>
      <c r="QD8"/>
      <c r="QE8"/>
      <c r="QF8"/>
      <c r="QG8"/>
      <c r="QH8"/>
      <c r="QI8"/>
      <c r="QJ8"/>
      <c r="QK8"/>
      <c r="QL8"/>
      <c r="QM8"/>
      <c r="QN8"/>
      <c r="QO8"/>
      <c r="QP8"/>
      <c r="QQ8"/>
      <c r="QR8"/>
      <c r="QS8"/>
      <c r="QT8"/>
      <c r="QU8"/>
      <c r="QV8"/>
      <c r="QW8"/>
      <c r="QX8"/>
      <c r="QY8"/>
      <c r="QZ8"/>
      <c r="RA8"/>
      <c r="RB8"/>
      <c r="RC8"/>
      <c r="RD8"/>
      <c r="RE8"/>
      <c r="RF8"/>
      <c r="RG8"/>
      <c r="RH8"/>
      <c r="RI8"/>
      <c r="RJ8"/>
      <c r="RK8"/>
      <c r="RL8"/>
      <c r="RM8"/>
      <c r="RN8"/>
      <c r="RO8"/>
      <c r="RP8"/>
      <c r="RQ8"/>
      <c r="RR8"/>
      <c r="RS8"/>
      <c r="RT8"/>
      <c r="RU8"/>
      <c r="RV8"/>
      <c r="RW8"/>
      <c r="RX8"/>
      <c r="RY8"/>
      <c r="RZ8"/>
      <c r="SA8"/>
      <c r="SB8"/>
      <c r="SC8"/>
      <c r="SD8"/>
      <c r="SE8"/>
      <c r="SF8"/>
      <c r="SG8"/>
      <c r="SH8"/>
      <c r="SI8"/>
      <c r="SJ8"/>
      <c r="SK8"/>
      <c r="SL8"/>
      <c r="SM8"/>
      <c r="SN8"/>
      <c r="SO8"/>
      <c r="SP8"/>
      <c r="SQ8"/>
      <c r="SR8"/>
      <c r="SS8"/>
      <c r="ST8"/>
      <c r="SU8"/>
      <c r="SV8"/>
      <c r="SW8"/>
      <c r="SX8"/>
      <c r="SY8"/>
      <c r="SZ8"/>
      <c r="TA8"/>
      <c r="TB8"/>
      <c r="TC8"/>
      <c r="TD8"/>
      <c r="TE8"/>
      <c r="TF8"/>
      <c r="TG8"/>
      <c r="TH8"/>
      <c r="TI8"/>
      <c r="TJ8"/>
      <c r="TK8"/>
      <c r="TL8"/>
      <c r="TM8"/>
      <c r="TN8"/>
      <c r="TO8"/>
      <c r="TP8"/>
      <c r="TQ8"/>
      <c r="TR8"/>
      <c r="TS8"/>
      <c r="TT8"/>
      <c r="TU8"/>
      <c r="TV8"/>
      <c r="TW8"/>
      <c r="TX8"/>
      <c r="TY8"/>
      <c r="TZ8"/>
      <c r="UA8"/>
      <c r="UB8"/>
      <c r="UC8"/>
      <c r="UD8"/>
      <c r="UE8"/>
      <c r="UF8"/>
      <c r="UG8"/>
      <c r="UH8"/>
      <c r="UI8"/>
      <c r="UJ8"/>
      <c r="UK8"/>
      <c r="UL8"/>
      <c r="UM8"/>
      <c r="UN8"/>
      <c r="UO8"/>
      <c r="UP8"/>
      <c r="UQ8"/>
      <c r="UR8"/>
      <c r="US8"/>
      <c r="UT8"/>
      <c r="UU8"/>
      <c r="UV8"/>
      <c r="UW8"/>
      <c r="UX8"/>
      <c r="UY8"/>
      <c r="UZ8"/>
      <c r="VA8"/>
      <c r="VB8"/>
      <c r="VC8"/>
      <c r="VD8"/>
      <c r="VE8"/>
      <c r="VF8"/>
      <c r="VG8"/>
      <c r="VH8"/>
      <c r="VI8"/>
      <c r="VJ8"/>
      <c r="VK8"/>
      <c r="VL8"/>
      <c r="VM8"/>
      <c r="VN8"/>
      <c r="VO8"/>
      <c r="VP8"/>
      <c r="VQ8"/>
      <c r="VR8"/>
      <c r="VS8"/>
      <c r="VT8"/>
      <c r="VU8"/>
      <c r="VV8"/>
      <c r="VW8"/>
      <c r="VX8"/>
      <c r="VY8"/>
      <c r="VZ8"/>
      <c r="WA8"/>
      <c r="WB8"/>
      <c r="WC8"/>
      <c r="WD8"/>
      <c r="WE8"/>
      <c r="WF8"/>
      <c r="WG8"/>
      <c r="WH8"/>
      <c r="WI8"/>
      <c r="WJ8"/>
      <c r="WK8"/>
      <c r="WL8"/>
      <c r="WM8"/>
      <c r="WN8"/>
      <c r="WO8"/>
      <c r="WP8"/>
      <c r="WQ8"/>
      <c r="WR8"/>
      <c r="WS8"/>
      <c r="WT8"/>
      <c r="WU8"/>
      <c r="WV8"/>
      <c r="WW8"/>
      <c r="WX8"/>
      <c r="WY8"/>
      <c r="WZ8"/>
      <c r="XA8"/>
      <c r="XB8"/>
      <c r="XC8"/>
      <c r="XD8"/>
      <c r="XE8"/>
      <c r="XF8"/>
      <c r="XG8"/>
      <c r="XH8"/>
      <c r="XI8"/>
      <c r="XJ8"/>
      <c r="XK8"/>
      <c r="XL8"/>
      <c r="XM8"/>
      <c r="XN8"/>
      <c r="XO8"/>
      <c r="XP8"/>
      <c r="XQ8"/>
      <c r="XR8"/>
      <c r="XS8"/>
      <c r="XT8"/>
      <c r="XU8"/>
      <c r="XV8"/>
      <c r="XW8"/>
      <c r="XX8"/>
      <c r="XY8"/>
      <c r="XZ8"/>
      <c r="YA8"/>
      <c r="YB8"/>
      <c r="YC8"/>
      <c r="YD8"/>
      <c r="YE8"/>
      <c r="YF8"/>
      <c r="YG8"/>
      <c r="YH8"/>
      <c r="YI8"/>
      <c r="YJ8"/>
      <c r="YK8"/>
      <c r="YL8"/>
      <c r="YM8"/>
      <c r="YN8"/>
      <c r="YO8"/>
      <c r="YP8"/>
      <c r="YQ8"/>
      <c r="YR8"/>
      <c r="YS8"/>
      <c r="YT8"/>
      <c r="YU8"/>
      <c r="YV8"/>
      <c r="YW8"/>
      <c r="YX8"/>
      <c r="YY8"/>
      <c r="YZ8"/>
      <c r="ZA8"/>
      <c r="ZB8"/>
      <c r="ZC8"/>
      <c r="ZD8"/>
      <c r="ZE8"/>
      <c r="ZF8"/>
      <c r="ZG8"/>
      <c r="ZH8"/>
      <c r="ZI8"/>
      <c r="ZJ8"/>
      <c r="ZK8"/>
      <c r="ZL8"/>
      <c r="ZM8"/>
      <c r="ZN8"/>
      <c r="ZO8"/>
      <c r="ZP8"/>
      <c r="ZQ8"/>
      <c r="ZR8"/>
      <c r="ZS8"/>
      <c r="ZT8"/>
      <c r="ZU8"/>
      <c r="ZV8"/>
      <c r="ZW8"/>
      <c r="ZX8"/>
      <c r="ZY8"/>
      <c r="ZZ8"/>
      <c r="AAA8"/>
      <c r="AAB8"/>
      <c r="AAC8"/>
      <c r="AAD8"/>
      <c r="AAE8"/>
      <c r="AAF8"/>
      <c r="AAG8"/>
      <c r="AAH8"/>
      <c r="AAI8"/>
      <c r="AAJ8"/>
      <c r="AAK8"/>
      <c r="AAL8"/>
      <c r="AAM8"/>
      <c r="AAN8"/>
      <c r="AAO8"/>
      <c r="AAP8"/>
      <c r="AAQ8"/>
      <c r="AAR8"/>
      <c r="AAS8"/>
      <c r="AAT8"/>
      <c r="AAU8"/>
      <c r="AAV8"/>
      <c r="AAW8"/>
      <c r="AAX8"/>
      <c r="AAY8"/>
      <c r="AAZ8"/>
      <c r="ABA8"/>
      <c r="ABB8"/>
      <c r="ABC8"/>
      <c r="ABD8"/>
      <c r="ABE8"/>
      <c r="ABF8"/>
      <c r="ABG8"/>
      <c r="ABH8"/>
      <c r="ABI8"/>
      <c r="ABJ8"/>
      <c r="ABK8"/>
      <c r="ABL8"/>
      <c r="ABM8"/>
      <c r="ABN8"/>
      <c r="ABO8"/>
      <c r="ABP8"/>
      <c r="ABQ8"/>
      <c r="ABR8"/>
      <c r="ABS8"/>
      <c r="ABT8"/>
      <c r="ABU8"/>
      <c r="ABV8"/>
      <c r="ABW8"/>
      <c r="ABX8"/>
      <c r="ABY8"/>
      <c r="ABZ8"/>
      <c r="ACA8"/>
      <c r="ACB8"/>
      <c r="ACC8"/>
      <c r="ACD8"/>
      <c r="ACE8"/>
      <c r="ACF8"/>
      <c r="ACG8"/>
      <c r="ACH8"/>
      <c r="ACI8"/>
      <c r="ACJ8"/>
      <c r="ACK8"/>
      <c r="ACL8"/>
      <c r="ACM8"/>
      <c r="ACN8"/>
      <c r="ACO8"/>
      <c r="ACP8"/>
      <c r="ACQ8"/>
    </row>
    <row r="9" spans="1:771" s="46" customFormat="1">
      <c r="A9" s="46" t="s">
        <v>334</v>
      </c>
      <c r="B9" s="46" t="s">
        <v>63</v>
      </c>
      <c r="C9" s="46">
        <v>360</v>
      </c>
      <c r="D9" s="46" t="s">
        <v>102</v>
      </c>
      <c r="E9" s="59">
        <v>0</v>
      </c>
      <c r="F9" s="59">
        <v>37278</v>
      </c>
      <c r="G9" s="129">
        <f t="shared" si="0"/>
        <v>37278</v>
      </c>
      <c r="H9" s="46" t="s">
        <v>32</v>
      </c>
      <c r="I9" s="46" t="s">
        <v>57</v>
      </c>
      <c r="J9" s="47"/>
      <c r="K9" s="47"/>
      <c r="L9"/>
      <c r="M9"/>
      <c r="N9"/>
      <c r="O9"/>
      <c r="P9"/>
      <c r="Q9"/>
      <c r="R9"/>
      <c r="S9"/>
      <c r="T9"/>
      <c r="U9"/>
      <c r="V9"/>
      <c r="W9"/>
      <c r="X9"/>
      <c r="Y9"/>
      <c r="Z9"/>
      <c r="AA9"/>
      <c r="AB9"/>
      <c r="AC9"/>
      <c r="AD9"/>
      <c r="AE9"/>
      <c r="AF9"/>
      <c r="AG9"/>
      <c r="AH9"/>
      <c r="AI9"/>
      <c r="AJ9"/>
      <c r="AK9"/>
      <c r="AL9"/>
      <c r="AM9"/>
      <c r="AN9"/>
      <c r="AO9"/>
      <c r="AP9"/>
      <c r="AQ9"/>
      <c r="AR9"/>
      <c r="AS9"/>
      <c r="AT9"/>
      <c r="AU9"/>
      <c r="AV9"/>
      <c r="AW9"/>
      <c r="AX9"/>
      <c r="AY9"/>
      <c r="AZ9"/>
      <c r="BA9"/>
      <c r="BB9"/>
      <c r="BC9"/>
      <c r="BD9"/>
      <c r="BE9"/>
      <c r="BF9"/>
      <c r="BG9"/>
      <c r="BH9"/>
      <c r="BI9"/>
      <c r="BJ9"/>
      <c r="BK9"/>
      <c r="BL9"/>
      <c r="BM9"/>
      <c r="BN9"/>
      <c r="BO9"/>
      <c r="BP9"/>
      <c r="BQ9"/>
      <c r="BR9"/>
      <c r="BS9"/>
      <c r="BT9"/>
      <c r="BU9"/>
      <c r="BV9"/>
      <c r="BW9"/>
      <c r="BX9"/>
      <c r="BY9"/>
      <c r="BZ9"/>
      <c r="CA9"/>
      <c r="CB9"/>
      <c r="CC9"/>
      <c r="CD9"/>
      <c r="CE9"/>
      <c r="CF9"/>
      <c r="CG9"/>
      <c r="CH9"/>
      <c r="CI9"/>
      <c r="CJ9"/>
      <c r="CK9"/>
      <c r="CL9"/>
      <c r="CM9"/>
      <c r="CN9"/>
      <c r="CO9"/>
      <c r="CP9"/>
      <c r="CQ9"/>
      <c r="CR9"/>
      <c r="CS9"/>
      <c r="CT9"/>
      <c r="CU9"/>
      <c r="CV9"/>
      <c r="CW9"/>
      <c r="CX9"/>
      <c r="CY9"/>
      <c r="CZ9"/>
      <c r="DA9"/>
      <c r="DB9"/>
      <c r="DC9"/>
      <c r="DD9"/>
      <c r="DE9"/>
      <c r="DF9"/>
      <c r="DG9"/>
      <c r="DH9"/>
      <c r="DI9"/>
      <c r="DJ9"/>
      <c r="DK9"/>
      <c r="DL9"/>
      <c r="DM9"/>
      <c r="DN9"/>
      <c r="DO9"/>
      <c r="DP9"/>
      <c r="DQ9"/>
      <c r="DR9"/>
      <c r="DS9"/>
      <c r="DT9"/>
      <c r="DU9"/>
      <c r="DV9"/>
      <c r="DW9"/>
      <c r="DX9"/>
      <c r="DY9"/>
      <c r="DZ9"/>
      <c r="EA9"/>
      <c r="EB9"/>
      <c r="EC9"/>
      <c r="ED9"/>
      <c r="EE9"/>
      <c r="EF9"/>
      <c r="EG9"/>
      <c r="EH9"/>
      <c r="EI9"/>
      <c r="EJ9"/>
      <c r="EK9"/>
      <c r="EL9"/>
      <c r="EM9"/>
      <c r="EN9"/>
      <c r="EO9"/>
      <c r="EP9"/>
      <c r="EQ9"/>
      <c r="ER9"/>
      <c r="ES9"/>
      <c r="ET9"/>
      <c r="EU9"/>
      <c r="EV9"/>
      <c r="EW9"/>
      <c r="EX9"/>
      <c r="EY9"/>
      <c r="EZ9"/>
      <c r="FA9"/>
      <c r="FB9"/>
      <c r="FC9"/>
      <c r="FD9"/>
      <c r="FE9"/>
      <c r="FF9"/>
      <c r="FG9"/>
      <c r="FH9"/>
      <c r="FI9"/>
      <c r="FJ9"/>
      <c r="FK9"/>
      <c r="FL9"/>
      <c r="FM9"/>
      <c r="FN9"/>
      <c r="FO9"/>
      <c r="FP9"/>
      <c r="FQ9"/>
      <c r="FR9"/>
      <c r="FS9"/>
      <c r="FT9"/>
      <c r="FU9"/>
      <c r="FV9"/>
      <c r="FW9"/>
      <c r="FX9"/>
      <c r="FY9"/>
      <c r="FZ9"/>
      <c r="GA9"/>
      <c r="GB9"/>
      <c r="GC9"/>
      <c r="GD9"/>
      <c r="GE9"/>
      <c r="GF9"/>
      <c r="GG9"/>
      <c r="GH9"/>
      <c r="GI9"/>
      <c r="GJ9"/>
      <c r="GK9"/>
      <c r="GL9"/>
      <c r="GM9"/>
      <c r="GN9"/>
      <c r="GO9"/>
      <c r="GP9"/>
      <c r="GQ9"/>
      <c r="GR9"/>
      <c r="GS9"/>
      <c r="GT9"/>
      <c r="GU9"/>
      <c r="GV9"/>
      <c r="GW9"/>
      <c r="GX9"/>
      <c r="GY9"/>
      <c r="GZ9"/>
      <c r="HA9"/>
      <c r="HB9"/>
      <c r="HC9"/>
      <c r="HD9"/>
      <c r="HE9"/>
      <c r="HF9"/>
      <c r="HG9"/>
      <c r="HH9"/>
      <c r="HI9"/>
      <c r="HJ9"/>
      <c r="HK9"/>
      <c r="HL9"/>
      <c r="HM9"/>
      <c r="HN9"/>
      <c r="HO9"/>
      <c r="HP9"/>
      <c r="HQ9"/>
      <c r="HR9"/>
      <c r="HS9"/>
      <c r="HT9"/>
      <c r="HU9"/>
      <c r="HV9"/>
      <c r="HW9"/>
      <c r="HX9"/>
      <c r="HY9"/>
      <c r="HZ9"/>
      <c r="IA9"/>
      <c r="IB9"/>
      <c r="IC9"/>
      <c r="ID9"/>
      <c r="IE9"/>
      <c r="IF9"/>
      <c r="IG9"/>
      <c r="IH9"/>
      <c r="II9"/>
      <c r="IJ9"/>
      <c r="IK9"/>
      <c r="IL9"/>
      <c r="IM9"/>
      <c r="IN9"/>
      <c r="IO9"/>
      <c r="IP9"/>
      <c r="IQ9"/>
      <c r="IR9"/>
      <c r="IS9"/>
      <c r="IT9"/>
      <c r="IU9"/>
      <c r="IV9"/>
      <c r="IW9"/>
      <c r="IX9"/>
      <c r="IY9"/>
      <c r="IZ9"/>
      <c r="JA9"/>
      <c r="JB9"/>
      <c r="JC9"/>
      <c r="JD9"/>
      <c r="JE9"/>
      <c r="JF9"/>
      <c r="JG9"/>
      <c r="JH9"/>
      <c r="JI9"/>
      <c r="JJ9"/>
      <c r="JK9"/>
      <c r="JL9"/>
      <c r="JM9"/>
      <c r="JN9"/>
      <c r="JO9"/>
      <c r="JP9"/>
      <c r="JQ9"/>
      <c r="JR9"/>
      <c r="JS9"/>
      <c r="JT9"/>
      <c r="JU9"/>
      <c r="JV9"/>
      <c r="JW9"/>
      <c r="JX9"/>
      <c r="JY9"/>
      <c r="JZ9"/>
      <c r="KA9"/>
      <c r="KB9"/>
      <c r="KC9"/>
      <c r="KD9"/>
      <c r="KE9"/>
      <c r="KF9"/>
      <c r="KG9"/>
      <c r="KH9"/>
      <c r="KI9"/>
      <c r="KJ9"/>
      <c r="KK9"/>
      <c r="KL9"/>
      <c r="KM9"/>
      <c r="KN9"/>
      <c r="KO9"/>
      <c r="KP9"/>
      <c r="KQ9"/>
      <c r="KR9"/>
      <c r="KS9"/>
      <c r="KT9"/>
      <c r="KU9"/>
      <c r="KV9"/>
      <c r="KW9"/>
      <c r="KX9"/>
      <c r="KY9"/>
      <c r="KZ9"/>
      <c r="LA9"/>
      <c r="LB9"/>
      <c r="LC9"/>
      <c r="LD9"/>
      <c r="LE9"/>
      <c r="LF9"/>
      <c r="LG9"/>
      <c r="LH9"/>
      <c r="LI9"/>
      <c r="LJ9"/>
      <c r="LK9"/>
      <c r="LL9"/>
      <c r="LM9"/>
      <c r="LN9"/>
      <c r="LO9"/>
      <c r="LP9"/>
      <c r="LQ9"/>
      <c r="LR9"/>
      <c r="LS9"/>
      <c r="LT9"/>
      <c r="LU9"/>
      <c r="LV9"/>
      <c r="LW9"/>
      <c r="LX9"/>
      <c r="LY9"/>
      <c r="LZ9"/>
      <c r="MA9"/>
      <c r="MB9"/>
      <c r="MC9"/>
      <c r="MD9"/>
      <c r="ME9"/>
      <c r="MF9"/>
      <c r="MG9"/>
      <c r="MH9"/>
      <c r="MI9"/>
      <c r="MJ9"/>
      <c r="MK9"/>
      <c r="ML9"/>
      <c r="MM9"/>
      <c r="MN9"/>
      <c r="MO9"/>
      <c r="MP9"/>
      <c r="MQ9"/>
      <c r="MR9"/>
      <c r="MS9"/>
      <c r="MT9"/>
      <c r="MU9"/>
      <c r="MV9"/>
      <c r="MW9"/>
      <c r="MX9"/>
      <c r="MY9"/>
      <c r="MZ9"/>
      <c r="NA9"/>
      <c r="NB9"/>
      <c r="NC9"/>
      <c r="ND9"/>
      <c r="NE9"/>
      <c r="NF9"/>
      <c r="NG9"/>
      <c r="NH9"/>
      <c r="NI9"/>
      <c r="NJ9"/>
      <c r="NK9"/>
      <c r="NL9"/>
      <c r="NM9"/>
      <c r="NN9"/>
      <c r="NO9"/>
      <c r="NP9"/>
      <c r="NQ9"/>
      <c r="NR9"/>
      <c r="NS9"/>
      <c r="NT9"/>
      <c r="NU9"/>
      <c r="NV9"/>
      <c r="NW9"/>
      <c r="NX9"/>
      <c r="NY9"/>
      <c r="NZ9"/>
      <c r="OA9"/>
      <c r="OB9"/>
      <c r="OC9"/>
      <c r="OD9"/>
      <c r="OE9"/>
      <c r="OF9"/>
      <c r="OG9"/>
      <c r="OH9"/>
      <c r="OI9"/>
      <c r="OJ9"/>
      <c r="OK9"/>
      <c r="OL9"/>
      <c r="OM9"/>
      <c r="ON9"/>
      <c r="OO9"/>
      <c r="OP9"/>
      <c r="OQ9"/>
      <c r="OR9"/>
      <c r="OS9"/>
      <c r="OT9"/>
      <c r="OU9"/>
      <c r="OV9"/>
      <c r="OW9"/>
      <c r="OX9"/>
      <c r="OY9"/>
      <c r="OZ9"/>
      <c r="PA9"/>
      <c r="PB9"/>
      <c r="PC9"/>
      <c r="PD9"/>
      <c r="PE9"/>
      <c r="PF9"/>
      <c r="PG9"/>
      <c r="PH9"/>
      <c r="PI9"/>
      <c r="PJ9"/>
      <c r="PK9"/>
      <c r="PL9"/>
      <c r="PM9"/>
      <c r="PN9"/>
      <c r="PO9"/>
      <c r="PP9"/>
      <c r="PQ9"/>
      <c r="PR9"/>
      <c r="PS9"/>
      <c r="PT9"/>
      <c r="PU9"/>
      <c r="PV9"/>
      <c r="PW9"/>
      <c r="PX9"/>
      <c r="PY9"/>
      <c r="PZ9"/>
      <c r="QA9"/>
      <c r="QB9"/>
      <c r="QC9"/>
      <c r="QD9"/>
      <c r="QE9"/>
      <c r="QF9"/>
      <c r="QG9"/>
      <c r="QH9"/>
      <c r="QI9"/>
      <c r="QJ9"/>
      <c r="QK9"/>
      <c r="QL9"/>
      <c r="QM9"/>
      <c r="QN9"/>
      <c r="QO9"/>
      <c r="QP9"/>
      <c r="QQ9"/>
      <c r="QR9"/>
      <c r="QS9"/>
      <c r="QT9"/>
      <c r="QU9"/>
      <c r="QV9"/>
      <c r="QW9"/>
      <c r="QX9"/>
      <c r="QY9"/>
      <c r="QZ9"/>
      <c r="RA9"/>
      <c r="RB9"/>
      <c r="RC9"/>
      <c r="RD9"/>
      <c r="RE9"/>
      <c r="RF9"/>
      <c r="RG9"/>
      <c r="RH9"/>
      <c r="RI9"/>
      <c r="RJ9"/>
      <c r="RK9"/>
      <c r="RL9"/>
      <c r="RM9"/>
      <c r="RN9"/>
      <c r="RO9"/>
      <c r="RP9"/>
      <c r="RQ9"/>
      <c r="RR9"/>
      <c r="RS9"/>
      <c r="RT9"/>
      <c r="RU9"/>
      <c r="RV9"/>
      <c r="RW9"/>
      <c r="RX9"/>
      <c r="RY9"/>
      <c r="RZ9"/>
      <c r="SA9"/>
      <c r="SB9"/>
      <c r="SC9"/>
      <c r="SD9"/>
      <c r="SE9"/>
      <c r="SF9"/>
      <c r="SG9"/>
      <c r="SH9"/>
      <c r="SI9"/>
      <c r="SJ9"/>
      <c r="SK9"/>
      <c r="SL9"/>
      <c r="SM9"/>
      <c r="SN9"/>
      <c r="SO9"/>
      <c r="SP9"/>
      <c r="SQ9"/>
      <c r="SR9"/>
      <c r="SS9"/>
      <c r="ST9"/>
      <c r="SU9"/>
      <c r="SV9"/>
      <c r="SW9"/>
      <c r="SX9"/>
      <c r="SY9"/>
      <c r="SZ9"/>
      <c r="TA9"/>
      <c r="TB9"/>
      <c r="TC9"/>
      <c r="TD9"/>
      <c r="TE9"/>
      <c r="TF9"/>
      <c r="TG9"/>
      <c r="TH9"/>
      <c r="TI9"/>
      <c r="TJ9"/>
      <c r="TK9"/>
      <c r="TL9"/>
      <c r="TM9"/>
      <c r="TN9"/>
      <c r="TO9"/>
      <c r="TP9"/>
      <c r="TQ9"/>
      <c r="TR9"/>
      <c r="TS9"/>
      <c r="TT9"/>
      <c r="TU9"/>
      <c r="TV9"/>
      <c r="TW9"/>
      <c r="TX9"/>
      <c r="TY9"/>
      <c r="TZ9"/>
      <c r="UA9"/>
      <c r="UB9"/>
      <c r="UC9"/>
      <c r="UD9"/>
      <c r="UE9"/>
      <c r="UF9"/>
      <c r="UG9"/>
      <c r="UH9"/>
      <c r="UI9"/>
      <c r="UJ9"/>
      <c r="UK9"/>
      <c r="UL9"/>
      <c r="UM9"/>
      <c r="UN9"/>
      <c r="UO9"/>
      <c r="UP9"/>
      <c r="UQ9"/>
      <c r="UR9"/>
      <c r="US9"/>
      <c r="UT9"/>
      <c r="UU9"/>
      <c r="UV9"/>
      <c r="UW9"/>
      <c r="UX9"/>
      <c r="UY9"/>
      <c r="UZ9"/>
      <c r="VA9"/>
      <c r="VB9"/>
      <c r="VC9"/>
      <c r="VD9"/>
      <c r="VE9"/>
      <c r="VF9"/>
      <c r="VG9"/>
      <c r="VH9"/>
      <c r="VI9"/>
      <c r="VJ9"/>
      <c r="VK9"/>
      <c r="VL9"/>
      <c r="VM9"/>
      <c r="VN9"/>
      <c r="VO9"/>
      <c r="VP9"/>
      <c r="VQ9"/>
      <c r="VR9"/>
      <c r="VS9"/>
      <c r="VT9"/>
      <c r="VU9"/>
      <c r="VV9"/>
      <c r="VW9"/>
      <c r="VX9"/>
      <c r="VY9"/>
      <c r="VZ9"/>
      <c r="WA9"/>
      <c r="WB9"/>
      <c r="WC9"/>
      <c r="WD9"/>
      <c r="WE9"/>
      <c r="WF9"/>
      <c r="WG9"/>
      <c r="WH9"/>
      <c r="WI9"/>
      <c r="WJ9"/>
      <c r="WK9"/>
      <c r="WL9"/>
      <c r="WM9"/>
      <c r="WN9"/>
      <c r="WO9"/>
      <c r="WP9"/>
      <c r="WQ9"/>
      <c r="WR9"/>
      <c r="WS9"/>
      <c r="WT9"/>
      <c r="WU9"/>
      <c r="WV9"/>
      <c r="WW9"/>
      <c r="WX9"/>
      <c r="WY9"/>
      <c r="WZ9"/>
      <c r="XA9"/>
      <c r="XB9"/>
      <c r="XC9"/>
      <c r="XD9"/>
      <c r="XE9"/>
      <c r="XF9"/>
      <c r="XG9"/>
      <c r="XH9"/>
      <c r="XI9"/>
      <c r="XJ9"/>
      <c r="XK9"/>
      <c r="XL9"/>
      <c r="XM9"/>
      <c r="XN9"/>
      <c r="XO9"/>
      <c r="XP9"/>
      <c r="XQ9"/>
      <c r="XR9"/>
      <c r="XS9"/>
      <c r="XT9"/>
      <c r="XU9"/>
      <c r="XV9"/>
      <c r="XW9"/>
      <c r="XX9"/>
      <c r="XY9"/>
      <c r="XZ9"/>
      <c r="YA9"/>
      <c r="YB9"/>
      <c r="YC9"/>
      <c r="YD9"/>
      <c r="YE9"/>
      <c r="YF9"/>
      <c r="YG9"/>
      <c r="YH9"/>
      <c r="YI9"/>
      <c r="YJ9"/>
      <c r="YK9"/>
      <c r="YL9"/>
      <c r="YM9"/>
      <c r="YN9"/>
      <c r="YO9"/>
      <c r="YP9"/>
      <c r="YQ9"/>
      <c r="YR9"/>
      <c r="YS9"/>
      <c r="YT9"/>
      <c r="YU9"/>
      <c r="YV9"/>
      <c r="YW9"/>
      <c r="YX9"/>
      <c r="YY9"/>
      <c r="YZ9"/>
      <c r="ZA9"/>
      <c r="ZB9"/>
      <c r="ZC9"/>
      <c r="ZD9"/>
      <c r="ZE9"/>
      <c r="ZF9"/>
      <c r="ZG9"/>
      <c r="ZH9"/>
      <c r="ZI9"/>
      <c r="ZJ9"/>
      <c r="ZK9"/>
      <c r="ZL9"/>
      <c r="ZM9"/>
      <c r="ZN9"/>
      <c r="ZO9"/>
      <c r="ZP9"/>
      <c r="ZQ9"/>
      <c r="ZR9"/>
      <c r="ZS9"/>
      <c r="ZT9"/>
      <c r="ZU9"/>
      <c r="ZV9"/>
      <c r="ZW9"/>
      <c r="ZX9"/>
      <c r="ZY9"/>
      <c r="ZZ9"/>
      <c r="AAA9"/>
      <c r="AAB9"/>
      <c r="AAC9"/>
      <c r="AAD9"/>
      <c r="AAE9"/>
      <c r="AAF9"/>
      <c r="AAG9"/>
      <c r="AAH9"/>
      <c r="AAI9"/>
      <c r="AAJ9"/>
      <c r="AAK9"/>
      <c r="AAL9"/>
      <c r="AAM9"/>
      <c r="AAN9"/>
      <c r="AAO9"/>
      <c r="AAP9"/>
      <c r="AAQ9"/>
      <c r="AAR9"/>
      <c r="AAS9"/>
      <c r="AAT9"/>
      <c r="AAU9"/>
      <c r="AAV9"/>
      <c r="AAW9"/>
      <c r="AAX9"/>
      <c r="AAY9"/>
      <c r="AAZ9"/>
      <c r="ABA9"/>
      <c r="ABB9"/>
      <c r="ABC9"/>
      <c r="ABD9"/>
      <c r="ABE9"/>
      <c r="ABF9"/>
      <c r="ABG9"/>
      <c r="ABH9"/>
      <c r="ABI9"/>
      <c r="ABJ9"/>
      <c r="ABK9"/>
      <c r="ABL9"/>
      <c r="ABM9"/>
      <c r="ABN9"/>
      <c r="ABO9"/>
      <c r="ABP9"/>
      <c r="ABQ9"/>
      <c r="ABR9"/>
      <c r="ABS9"/>
      <c r="ABT9"/>
      <c r="ABU9"/>
      <c r="ABV9"/>
      <c r="ABW9"/>
      <c r="ABX9"/>
      <c r="ABY9"/>
      <c r="ABZ9"/>
      <c r="ACA9"/>
      <c r="ACB9"/>
      <c r="ACC9"/>
      <c r="ACD9"/>
      <c r="ACE9"/>
      <c r="ACF9"/>
      <c r="ACG9"/>
      <c r="ACH9"/>
      <c r="ACI9"/>
      <c r="ACJ9"/>
      <c r="ACK9"/>
      <c r="ACL9"/>
      <c r="ACM9"/>
      <c r="ACN9"/>
      <c r="ACO9"/>
      <c r="ACP9"/>
      <c r="ACQ9"/>
    </row>
    <row r="10" spans="1:771" s="46" customFormat="1">
      <c r="A10" s="46" t="s">
        <v>334</v>
      </c>
      <c r="B10" s="46" t="s">
        <v>63</v>
      </c>
      <c r="C10" s="46">
        <v>48</v>
      </c>
      <c r="D10" s="46" t="s">
        <v>224</v>
      </c>
      <c r="E10" s="59">
        <v>0</v>
      </c>
      <c r="F10" s="59">
        <v>5793.6</v>
      </c>
      <c r="G10" s="129">
        <f t="shared" si="0"/>
        <v>5793.6</v>
      </c>
      <c r="H10" s="46" t="s">
        <v>32</v>
      </c>
      <c r="I10" s="46" t="s">
        <v>57</v>
      </c>
      <c r="J10" s="47"/>
      <c r="K10" s="47"/>
      <c r="L10"/>
      <c r="M10"/>
      <c r="N10"/>
      <c r="O10"/>
      <c r="P10"/>
      <c r="Q10"/>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c r="BC10"/>
      <c r="BD10"/>
      <c r="BE10"/>
      <c r="BF10"/>
      <c r="BG10"/>
      <c r="BH10"/>
      <c r="BI10"/>
      <c r="BJ10"/>
      <c r="BK10"/>
      <c r="BL10"/>
      <c r="BM10"/>
      <c r="BN10"/>
      <c r="BO10"/>
      <c r="BP10"/>
      <c r="BQ10"/>
      <c r="BR10"/>
      <c r="BS10"/>
      <c r="BT10"/>
      <c r="BU10"/>
      <c r="BV10"/>
      <c r="BW10"/>
      <c r="BX10"/>
      <c r="BY10"/>
      <c r="BZ10"/>
      <c r="CA10"/>
      <c r="CB10"/>
      <c r="CC10"/>
      <c r="CD10"/>
      <c r="CE10"/>
      <c r="CF10"/>
      <c r="CG10"/>
      <c r="CH10"/>
      <c r="CI10"/>
      <c r="CJ10"/>
      <c r="CK10"/>
      <c r="CL10"/>
      <c r="CM10"/>
      <c r="CN10"/>
      <c r="CO10"/>
      <c r="CP10"/>
      <c r="CQ10"/>
      <c r="CR10"/>
      <c r="CS10"/>
      <c r="CT10"/>
      <c r="CU10"/>
      <c r="CV10"/>
      <c r="CW10"/>
      <c r="CX10"/>
      <c r="CY10"/>
      <c r="CZ10"/>
      <c r="DA10"/>
      <c r="DB10"/>
      <c r="DC10"/>
      <c r="DD10"/>
      <c r="DE10"/>
      <c r="DF10"/>
      <c r="DG10"/>
      <c r="DH10"/>
      <c r="DI10"/>
      <c r="DJ10"/>
      <c r="DK10"/>
      <c r="DL10"/>
      <c r="DM10"/>
      <c r="DN10"/>
      <c r="DO10"/>
      <c r="DP10"/>
      <c r="DQ10"/>
      <c r="DR10"/>
      <c r="DS10"/>
      <c r="DT10"/>
      <c r="DU10"/>
      <c r="DV10"/>
      <c r="DW10"/>
      <c r="DX10"/>
      <c r="DY10"/>
      <c r="DZ10"/>
      <c r="EA10"/>
      <c r="EB10"/>
      <c r="EC10"/>
      <c r="ED10"/>
      <c r="EE10"/>
      <c r="EF10"/>
      <c r="EG10"/>
      <c r="EH10"/>
      <c r="EI10"/>
      <c r="EJ10"/>
      <c r="EK10"/>
      <c r="EL10"/>
      <c r="EM10"/>
      <c r="EN10"/>
      <c r="EO10"/>
      <c r="EP10"/>
      <c r="EQ10"/>
      <c r="ER10"/>
      <c r="ES10"/>
      <c r="ET10"/>
      <c r="EU10"/>
      <c r="EV10"/>
      <c r="EW10"/>
      <c r="EX10"/>
      <c r="EY10"/>
      <c r="EZ10"/>
      <c r="FA10"/>
      <c r="FB10"/>
      <c r="FC10"/>
      <c r="FD10"/>
      <c r="FE10"/>
      <c r="FF10"/>
      <c r="FG10"/>
      <c r="FH10"/>
      <c r="FI10"/>
      <c r="FJ10"/>
      <c r="FK10"/>
      <c r="FL10"/>
      <c r="FM10"/>
      <c r="FN10"/>
      <c r="FO10"/>
      <c r="FP10"/>
      <c r="FQ10"/>
      <c r="FR10"/>
      <c r="FS10"/>
      <c r="FT10"/>
      <c r="FU10"/>
      <c r="FV10"/>
      <c r="FW10"/>
      <c r="FX10"/>
      <c r="FY10"/>
      <c r="FZ10"/>
      <c r="GA10"/>
      <c r="GB10"/>
      <c r="GC10"/>
      <c r="GD10"/>
      <c r="GE10"/>
      <c r="GF10"/>
      <c r="GG10"/>
      <c r="GH10"/>
      <c r="GI10"/>
      <c r="GJ10"/>
      <c r="GK10"/>
      <c r="GL10"/>
      <c r="GM10"/>
      <c r="GN10"/>
      <c r="GO10"/>
      <c r="GP10"/>
      <c r="GQ10"/>
      <c r="GR10"/>
      <c r="GS10"/>
      <c r="GT10"/>
      <c r="GU10"/>
      <c r="GV10"/>
      <c r="GW10"/>
      <c r="GX10"/>
      <c r="GY10"/>
      <c r="GZ10"/>
      <c r="HA10"/>
      <c r="HB10"/>
      <c r="HC10"/>
      <c r="HD10"/>
      <c r="HE10"/>
      <c r="HF10"/>
      <c r="HG10"/>
      <c r="HH10"/>
      <c r="HI10"/>
      <c r="HJ10"/>
      <c r="HK10"/>
      <c r="HL10"/>
      <c r="HM10"/>
      <c r="HN10"/>
      <c r="HO10"/>
      <c r="HP10"/>
      <c r="HQ10"/>
      <c r="HR10"/>
      <c r="HS10"/>
      <c r="HT10"/>
      <c r="HU10"/>
      <c r="HV10"/>
      <c r="HW10"/>
      <c r="HX10"/>
      <c r="HY10"/>
      <c r="HZ10"/>
      <c r="IA10"/>
      <c r="IB10"/>
      <c r="IC10"/>
      <c r="ID10"/>
      <c r="IE10"/>
      <c r="IF10"/>
      <c r="IG10"/>
      <c r="IH10"/>
      <c r="II10"/>
      <c r="IJ10"/>
      <c r="IK10"/>
      <c r="IL10"/>
      <c r="IM10"/>
      <c r="IN10"/>
      <c r="IO10"/>
      <c r="IP10"/>
      <c r="IQ10"/>
      <c r="IR10"/>
      <c r="IS10"/>
      <c r="IT10"/>
      <c r="IU10"/>
      <c r="IV10"/>
      <c r="IW10"/>
      <c r="IX10"/>
      <c r="IY10"/>
      <c r="IZ10"/>
      <c r="JA10"/>
      <c r="JB10"/>
      <c r="JC10"/>
      <c r="JD10"/>
      <c r="JE10"/>
      <c r="JF10"/>
      <c r="JG10"/>
      <c r="JH10"/>
      <c r="JI10"/>
      <c r="JJ10"/>
      <c r="JK10"/>
      <c r="JL10"/>
      <c r="JM10"/>
      <c r="JN10"/>
      <c r="JO10"/>
      <c r="JP10"/>
      <c r="JQ10"/>
      <c r="JR10"/>
      <c r="JS10"/>
      <c r="JT10"/>
      <c r="JU10"/>
      <c r="JV10"/>
      <c r="JW10"/>
      <c r="JX10"/>
      <c r="JY10"/>
      <c r="JZ10"/>
      <c r="KA10"/>
      <c r="KB10"/>
      <c r="KC10"/>
      <c r="KD10"/>
      <c r="KE10"/>
      <c r="KF10"/>
      <c r="KG10"/>
      <c r="KH10"/>
      <c r="KI10"/>
      <c r="KJ10"/>
      <c r="KK10"/>
      <c r="KL10"/>
      <c r="KM10"/>
      <c r="KN10"/>
      <c r="KO10"/>
      <c r="KP10"/>
      <c r="KQ10"/>
      <c r="KR10"/>
      <c r="KS10"/>
      <c r="KT10"/>
      <c r="KU10"/>
      <c r="KV10"/>
      <c r="KW10"/>
      <c r="KX10"/>
      <c r="KY10"/>
      <c r="KZ10"/>
      <c r="LA10"/>
      <c r="LB10"/>
      <c r="LC10"/>
      <c r="LD10"/>
      <c r="LE10"/>
      <c r="LF10"/>
      <c r="LG10"/>
      <c r="LH10"/>
      <c r="LI10"/>
      <c r="LJ10"/>
      <c r="LK10"/>
      <c r="LL10"/>
      <c r="LM10"/>
      <c r="LN10"/>
      <c r="LO10"/>
      <c r="LP10"/>
      <c r="LQ10"/>
      <c r="LR10"/>
      <c r="LS10"/>
      <c r="LT10"/>
      <c r="LU10"/>
      <c r="LV10"/>
      <c r="LW10"/>
      <c r="LX10"/>
      <c r="LY10"/>
      <c r="LZ10"/>
      <c r="MA10"/>
      <c r="MB10"/>
      <c r="MC10"/>
      <c r="MD10"/>
      <c r="ME10"/>
      <c r="MF10"/>
      <c r="MG10"/>
      <c r="MH10"/>
      <c r="MI10"/>
      <c r="MJ10"/>
      <c r="MK10"/>
      <c r="ML10"/>
      <c r="MM10"/>
      <c r="MN10"/>
      <c r="MO10"/>
      <c r="MP10"/>
      <c r="MQ10"/>
      <c r="MR10"/>
      <c r="MS10"/>
      <c r="MT10"/>
      <c r="MU10"/>
      <c r="MV10"/>
      <c r="MW10"/>
      <c r="MX10"/>
      <c r="MY10"/>
      <c r="MZ10"/>
      <c r="NA10"/>
      <c r="NB10"/>
      <c r="NC10"/>
      <c r="ND10"/>
      <c r="NE10"/>
      <c r="NF10"/>
      <c r="NG10"/>
      <c r="NH10"/>
      <c r="NI10"/>
      <c r="NJ10"/>
      <c r="NK10"/>
      <c r="NL10"/>
      <c r="NM10"/>
      <c r="NN10"/>
      <c r="NO10"/>
      <c r="NP10"/>
      <c r="NQ10"/>
      <c r="NR10"/>
      <c r="NS10"/>
      <c r="NT10"/>
      <c r="NU10"/>
      <c r="NV10"/>
      <c r="NW10"/>
      <c r="NX10"/>
      <c r="NY10"/>
      <c r="NZ10"/>
      <c r="OA10"/>
      <c r="OB10"/>
      <c r="OC10"/>
      <c r="OD10"/>
      <c r="OE10"/>
      <c r="OF10"/>
      <c r="OG10"/>
      <c r="OH10"/>
      <c r="OI10"/>
      <c r="OJ10"/>
      <c r="OK10"/>
      <c r="OL10"/>
      <c r="OM10"/>
      <c r="ON10"/>
      <c r="OO10"/>
      <c r="OP10"/>
      <c r="OQ10"/>
      <c r="OR10"/>
      <c r="OS10"/>
      <c r="OT10"/>
      <c r="OU10"/>
      <c r="OV10"/>
      <c r="OW10"/>
      <c r="OX10"/>
      <c r="OY10"/>
      <c r="OZ10"/>
      <c r="PA10"/>
      <c r="PB10"/>
      <c r="PC10"/>
      <c r="PD10"/>
      <c r="PE10"/>
      <c r="PF10"/>
      <c r="PG10"/>
      <c r="PH10"/>
      <c r="PI10"/>
      <c r="PJ10"/>
      <c r="PK10"/>
      <c r="PL10"/>
      <c r="PM10"/>
      <c r="PN10"/>
      <c r="PO10"/>
      <c r="PP10"/>
      <c r="PQ10"/>
      <c r="PR10"/>
      <c r="PS10"/>
      <c r="PT10"/>
      <c r="PU10"/>
      <c r="PV10"/>
      <c r="PW10"/>
      <c r="PX10"/>
      <c r="PY10"/>
      <c r="PZ10"/>
      <c r="QA10"/>
      <c r="QB10"/>
      <c r="QC10"/>
      <c r="QD10"/>
      <c r="QE10"/>
      <c r="QF10"/>
      <c r="QG10"/>
      <c r="QH10"/>
      <c r="QI10"/>
      <c r="QJ10"/>
      <c r="QK10"/>
      <c r="QL10"/>
      <c r="QM10"/>
      <c r="QN10"/>
      <c r="QO10"/>
      <c r="QP10"/>
      <c r="QQ10"/>
      <c r="QR10"/>
      <c r="QS10"/>
      <c r="QT10"/>
      <c r="QU10"/>
      <c r="QV10"/>
      <c r="QW10"/>
      <c r="QX10"/>
      <c r="QY10"/>
      <c r="QZ10"/>
      <c r="RA10"/>
      <c r="RB10"/>
      <c r="RC10"/>
      <c r="RD10"/>
      <c r="RE10"/>
      <c r="RF10"/>
      <c r="RG10"/>
      <c r="RH10"/>
      <c r="RI10"/>
      <c r="RJ10"/>
      <c r="RK10"/>
      <c r="RL10"/>
      <c r="RM10"/>
      <c r="RN10"/>
      <c r="RO10"/>
      <c r="RP10"/>
      <c r="RQ10"/>
      <c r="RR10"/>
      <c r="RS10"/>
      <c r="RT10"/>
      <c r="RU10"/>
      <c r="RV10"/>
      <c r="RW10"/>
      <c r="RX10"/>
      <c r="RY10"/>
      <c r="RZ10"/>
      <c r="SA10"/>
      <c r="SB10"/>
      <c r="SC10"/>
      <c r="SD10"/>
      <c r="SE10"/>
      <c r="SF10"/>
      <c r="SG10"/>
      <c r="SH10"/>
      <c r="SI10"/>
      <c r="SJ10"/>
      <c r="SK10"/>
      <c r="SL10"/>
      <c r="SM10"/>
      <c r="SN10"/>
      <c r="SO10"/>
      <c r="SP10"/>
      <c r="SQ10"/>
      <c r="SR10"/>
      <c r="SS10"/>
      <c r="ST10"/>
      <c r="SU10"/>
      <c r="SV10"/>
      <c r="SW10"/>
      <c r="SX10"/>
      <c r="SY10"/>
      <c r="SZ10"/>
      <c r="TA10"/>
      <c r="TB10"/>
      <c r="TC10"/>
      <c r="TD10"/>
      <c r="TE10"/>
      <c r="TF10"/>
      <c r="TG10"/>
      <c r="TH10"/>
      <c r="TI10"/>
      <c r="TJ10"/>
      <c r="TK10"/>
      <c r="TL10"/>
      <c r="TM10"/>
      <c r="TN10"/>
      <c r="TO10"/>
      <c r="TP10"/>
      <c r="TQ10"/>
      <c r="TR10"/>
      <c r="TS10"/>
      <c r="TT10"/>
      <c r="TU10"/>
      <c r="TV10"/>
      <c r="TW10"/>
      <c r="TX10"/>
      <c r="TY10"/>
      <c r="TZ10"/>
      <c r="UA10"/>
      <c r="UB10"/>
      <c r="UC10"/>
      <c r="UD10"/>
      <c r="UE10"/>
      <c r="UF10"/>
      <c r="UG10"/>
      <c r="UH10"/>
      <c r="UI10"/>
      <c r="UJ10"/>
      <c r="UK10"/>
      <c r="UL10"/>
      <c r="UM10"/>
      <c r="UN10"/>
      <c r="UO10"/>
      <c r="UP10"/>
      <c r="UQ10"/>
      <c r="UR10"/>
      <c r="US10"/>
      <c r="UT10"/>
      <c r="UU10"/>
      <c r="UV10"/>
      <c r="UW10"/>
      <c r="UX10"/>
      <c r="UY10"/>
      <c r="UZ10"/>
      <c r="VA10"/>
      <c r="VB10"/>
      <c r="VC10"/>
      <c r="VD10"/>
      <c r="VE10"/>
      <c r="VF10"/>
      <c r="VG10"/>
      <c r="VH10"/>
      <c r="VI10"/>
      <c r="VJ10"/>
      <c r="VK10"/>
      <c r="VL10"/>
      <c r="VM10"/>
      <c r="VN10"/>
      <c r="VO10"/>
      <c r="VP10"/>
      <c r="VQ10"/>
      <c r="VR10"/>
      <c r="VS10"/>
      <c r="VT10"/>
      <c r="VU10"/>
      <c r="VV10"/>
      <c r="VW10"/>
      <c r="VX10"/>
      <c r="VY10"/>
      <c r="VZ10"/>
      <c r="WA10"/>
      <c r="WB10"/>
      <c r="WC10"/>
      <c r="WD10"/>
      <c r="WE10"/>
      <c r="WF10"/>
      <c r="WG10"/>
      <c r="WH10"/>
      <c r="WI10"/>
      <c r="WJ10"/>
      <c r="WK10"/>
      <c r="WL10"/>
      <c r="WM10"/>
      <c r="WN10"/>
      <c r="WO10"/>
      <c r="WP10"/>
      <c r="WQ10"/>
      <c r="WR10"/>
      <c r="WS10"/>
      <c r="WT10"/>
      <c r="WU10"/>
      <c r="WV10"/>
      <c r="WW10"/>
      <c r="WX10"/>
      <c r="WY10"/>
      <c r="WZ10"/>
      <c r="XA10"/>
      <c r="XB10"/>
      <c r="XC10"/>
      <c r="XD10"/>
      <c r="XE10"/>
      <c r="XF10"/>
      <c r="XG10"/>
      <c r="XH10"/>
      <c r="XI10"/>
      <c r="XJ10"/>
      <c r="XK10"/>
      <c r="XL10"/>
      <c r="XM10"/>
      <c r="XN10"/>
      <c r="XO10"/>
      <c r="XP10"/>
      <c r="XQ10"/>
      <c r="XR10"/>
      <c r="XS10"/>
      <c r="XT10"/>
      <c r="XU10"/>
      <c r="XV10"/>
      <c r="XW10"/>
      <c r="XX10"/>
      <c r="XY10"/>
      <c r="XZ10"/>
      <c r="YA10"/>
      <c r="YB10"/>
      <c r="YC10"/>
      <c r="YD10"/>
      <c r="YE10"/>
      <c r="YF10"/>
      <c r="YG10"/>
      <c r="YH10"/>
      <c r="YI10"/>
      <c r="YJ10"/>
      <c r="YK10"/>
      <c r="YL10"/>
      <c r="YM10"/>
      <c r="YN10"/>
      <c r="YO10"/>
      <c r="YP10"/>
      <c r="YQ10"/>
      <c r="YR10"/>
      <c r="YS10"/>
      <c r="YT10"/>
      <c r="YU10"/>
      <c r="YV10"/>
      <c r="YW10"/>
      <c r="YX10"/>
      <c r="YY10"/>
      <c r="YZ10"/>
      <c r="ZA10"/>
      <c r="ZB10"/>
      <c r="ZC10"/>
      <c r="ZD10"/>
      <c r="ZE10"/>
      <c r="ZF10"/>
      <c r="ZG10"/>
      <c r="ZH10"/>
      <c r="ZI10"/>
      <c r="ZJ10"/>
      <c r="ZK10"/>
      <c r="ZL10"/>
      <c r="ZM10"/>
      <c r="ZN10"/>
      <c r="ZO10"/>
      <c r="ZP10"/>
      <c r="ZQ10"/>
      <c r="ZR10"/>
      <c r="ZS10"/>
      <c r="ZT10"/>
      <c r="ZU10"/>
      <c r="ZV10"/>
      <c r="ZW10"/>
      <c r="ZX10"/>
      <c r="ZY10"/>
      <c r="ZZ10"/>
      <c r="AAA10"/>
      <c r="AAB10"/>
      <c r="AAC10"/>
      <c r="AAD10"/>
      <c r="AAE10"/>
      <c r="AAF10"/>
      <c r="AAG10"/>
      <c r="AAH10"/>
      <c r="AAI10"/>
      <c r="AAJ10"/>
      <c r="AAK10"/>
      <c r="AAL10"/>
      <c r="AAM10"/>
      <c r="AAN10"/>
      <c r="AAO10"/>
      <c r="AAP10"/>
      <c r="AAQ10"/>
      <c r="AAR10"/>
      <c r="AAS10"/>
      <c r="AAT10"/>
      <c r="AAU10"/>
      <c r="AAV10"/>
      <c r="AAW10"/>
      <c r="AAX10"/>
      <c r="AAY10"/>
      <c r="AAZ10"/>
      <c r="ABA10"/>
      <c r="ABB10"/>
      <c r="ABC10"/>
      <c r="ABD10"/>
      <c r="ABE10"/>
      <c r="ABF10"/>
      <c r="ABG10"/>
      <c r="ABH10"/>
      <c r="ABI10"/>
      <c r="ABJ10"/>
      <c r="ABK10"/>
      <c r="ABL10"/>
      <c r="ABM10"/>
      <c r="ABN10"/>
      <c r="ABO10"/>
      <c r="ABP10"/>
      <c r="ABQ10"/>
      <c r="ABR10"/>
      <c r="ABS10"/>
      <c r="ABT10"/>
      <c r="ABU10"/>
      <c r="ABV10"/>
      <c r="ABW10"/>
      <c r="ABX10"/>
      <c r="ABY10"/>
      <c r="ABZ10"/>
      <c r="ACA10"/>
      <c r="ACB10"/>
      <c r="ACC10"/>
      <c r="ACD10"/>
      <c r="ACE10"/>
      <c r="ACF10"/>
      <c r="ACG10"/>
      <c r="ACH10"/>
      <c r="ACI10"/>
      <c r="ACJ10"/>
      <c r="ACK10"/>
      <c r="ACL10"/>
      <c r="ACM10"/>
      <c r="ACN10"/>
      <c r="ACO10"/>
      <c r="ACP10"/>
      <c r="ACQ10"/>
    </row>
    <row r="11" spans="1:771" s="54" customFormat="1">
      <c r="A11" s="108" t="s">
        <v>335</v>
      </c>
      <c r="B11" s="54" t="s">
        <v>64</v>
      </c>
      <c r="E11" s="58"/>
      <c r="F11" s="58"/>
      <c r="G11" s="117"/>
      <c r="J11" s="55">
        <f>SUM(G12:G19)</f>
        <v>42055</v>
      </c>
      <c r="K11" s="55"/>
      <c r="L11"/>
      <c r="M11"/>
      <c r="N11"/>
      <c r="O11"/>
      <c r="P11"/>
      <c r="Q11"/>
      <c r="R11"/>
      <c r="S11"/>
      <c r="T11"/>
      <c r="U11"/>
      <c r="V11"/>
      <c r="W11"/>
      <c r="X11"/>
      <c r="Y11"/>
      <c r="Z11"/>
      <c r="AA11"/>
      <c r="AB11"/>
      <c r="AC11"/>
      <c r="AD11"/>
      <c r="AE11"/>
      <c r="AF11"/>
      <c r="AG11"/>
      <c r="AH11"/>
      <c r="AI11"/>
      <c r="AJ11"/>
      <c r="AK11"/>
      <c r="AL11"/>
      <c r="AM11"/>
      <c r="AN11"/>
      <c r="AO11"/>
      <c r="AP11"/>
      <c r="AQ11"/>
      <c r="AR11"/>
      <c r="AS11"/>
      <c r="AT11"/>
      <c r="AU11"/>
      <c r="AV11"/>
      <c r="AW11"/>
      <c r="AX11"/>
      <c r="AY11"/>
      <c r="AZ11"/>
      <c r="BA11"/>
      <c r="BB11"/>
      <c r="BC11"/>
      <c r="BD11"/>
      <c r="BE11"/>
      <c r="BF11"/>
      <c r="BG11"/>
      <c r="BH11"/>
      <c r="BI11"/>
      <c r="BJ11"/>
      <c r="BK11"/>
      <c r="BL11"/>
      <c r="BM11"/>
      <c r="BN11"/>
      <c r="BO11"/>
      <c r="BP11"/>
      <c r="BQ11"/>
      <c r="BR11"/>
      <c r="BS11"/>
      <c r="BT11"/>
      <c r="BU11"/>
      <c r="BV11"/>
      <c r="BW11"/>
      <c r="BX11"/>
      <c r="BY11"/>
      <c r="BZ11"/>
      <c r="CA11"/>
      <c r="CB11"/>
      <c r="CC11"/>
      <c r="CD11"/>
      <c r="CE11"/>
      <c r="CF11"/>
      <c r="CG11"/>
      <c r="CH11"/>
      <c r="CI11"/>
      <c r="CJ11"/>
      <c r="CK11"/>
      <c r="CL11"/>
      <c r="CM11"/>
      <c r="CN11"/>
      <c r="CO11"/>
      <c r="CP11"/>
      <c r="CQ11"/>
      <c r="CR11"/>
      <c r="CS11"/>
      <c r="CT11"/>
      <c r="CU11"/>
      <c r="CV11"/>
      <c r="CW11"/>
      <c r="CX11"/>
      <c r="CY11"/>
      <c r="CZ11"/>
      <c r="DA11"/>
      <c r="DB11"/>
      <c r="DC11"/>
      <c r="DD11"/>
      <c r="DE11"/>
      <c r="DF11"/>
      <c r="DG11"/>
      <c r="DH11"/>
      <c r="DI11"/>
      <c r="DJ11"/>
      <c r="DK11"/>
      <c r="DL11"/>
      <c r="DM11"/>
      <c r="DN11"/>
      <c r="DO11"/>
      <c r="DP11"/>
      <c r="DQ11"/>
      <c r="DR11"/>
      <c r="DS11"/>
      <c r="DT11"/>
      <c r="DU11"/>
      <c r="DV11"/>
      <c r="DW11"/>
      <c r="DX11"/>
      <c r="DY11"/>
      <c r="DZ11"/>
      <c r="EA11"/>
      <c r="EB11"/>
      <c r="EC11"/>
      <c r="ED11"/>
      <c r="EE11"/>
      <c r="EF11"/>
      <c r="EG11"/>
      <c r="EH11"/>
      <c r="EI11"/>
      <c r="EJ11"/>
      <c r="EK11"/>
      <c r="EL11"/>
      <c r="EM11"/>
      <c r="EN11"/>
      <c r="EO11"/>
      <c r="EP11"/>
      <c r="EQ11"/>
      <c r="ER11"/>
      <c r="ES11"/>
      <c r="ET11"/>
      <c r="EU11"/>
      <c r="EV11"/>
      <c r="EW11"/>
      <c r="EX11"/>
      <c r="EY11"/>
      <c r="EZ11"/>
      <c r="FA11"/>
      <c r="FB11"/>
      <c r="FC11"/>
      <c r="FD11"/>
      <c r="FE11"/>
      <c r="FF11"/>
      <c r="FG11"/>
      <c r="FH11"/>
      <c r="FI11"/>
      <c r="FJ11"/>
      <c r="FK11"/>
      <c r="FL11"/>
      <c r="FM11"/>
      <c r="FN11"/>
      <c r="FO11"/>
      <c r="FP11"/>
      <c r="FQ11"/>
      <c r="FR11"/>
      <c r="FS11"/>
      <c r="FT11"/>
      <c r="FU11"/>
      <c r="FV11"/>
      <c r="FW11"/>
      <c r="FX11"/>
      <c r="FY11"/>
      <c r="FZ11"/>
      <c r="GA11"/>
      <c r="GB11"/>
      <c r="GC11"/>
      <c r="GD11"/>
      <c r="GE11"/>
      <c r="GF11"/>
      <c r="GG11"/>
      <c r="GH11"/>
      <c r="GI11"/>
      <c r="GJ11"/>
      <c r="GK11"/>
      <c r="GL11"/>
      <c r="GM11"/>
      <c r="GN11"/>
      <c r="GO11"/>
      <c r="GP11"/>
      <c r="GQ11"/>
      <c r="GR11"/>
      <c r="GS11"/>
      <c r="GT11"/>
      <c r="GU11"/>
      <c r="GV11"/>
      <c r="GW11"/>
      <c r="GX11"/>
      <c r="GY11"/>
      <c r="GZ11"/>
      <c r="HA11"/>
      <c r="HB11"/>
      <c r="HC11"/>
      <c r="HD11"/>
      <c r="HE11"/>
      <c r="HF11"/>
      <c r="HG11"/>
      <c r="HH11"/>
      <c r="HI11"/>
      <c r="HJ11"/>
      <c r="HK11"/>
      <c r="HL11"/>
      <c r="HM11"/>
      <c r="HN11"/>
      <c r="HO11"/>
      <c r="HP11"/>
      <c r="HQ11"/>
      <c r="HR11"/>
      <c r="HS11"/>
      <c r="HT11"/>
      <c r="HU11"/>
      <c r="HV11"/>
      <c r="HW11"/>
      <c r="HX11"/>
      <c r="HY11"/>
      <c r="HZ11"/>
      <c r="IA11"/>
      <c r="IB11"/>
      <c r="IC11"/>
      <c r="ID11"/>
      <c r="IE11"/>
      <c r="IF11"/>
      <c r="IG11"/>
      <c r="IH11"/>
      <c r="II11"/>
      <c r="IJ11"/>
      <c r="IK11"/>
      <c r="IL11"/>
      <c r="IM11"/>
      <c r="IN11"/>
      <c r="IO11"/>
      <c r="IP11"/>
      <c r="IQ11"/>
      <c r="IR11"/>
      <c r="IS11"/>
      <c r="IT11"/>
      <c r="IU11"/>
      <c r="IV11"/>
      <c r="IW11"/>
      <c r="IX11"/>
      <c r="IY11"/>
      <c r="IZ11"/>
      <c r="JA11"/>
      <c r="JB11"/>
      <c r="JC11"/>
      <c r="JD11"/>
      <c r="JE11"/>
      <c r="JF11"/>
      <c r="JG11"/>
      <c r="JH11"/>
      <c r="JI11"/>
      <c r="JJ11"/>
      <c r="JK11"/>
      <c r="JL11"/>
      <c r="JM11"/>
      <c r="JN11"/>
      <c r="JO11"/>
      <c r="JP11"/>
      <c r="JQ11"/>
      <c r="JR11"/>
      <c r="JS11"/>
      <c r="JT11"/>
      <c r="JU11"/>
      <c r="JV11"/>
      <c r="JW11"/>
      <c r="JX11"/>
      <c r="JY11"/>
      <c r="JZ11"/>
      <c r="KA11"/>
      <c r="KB11"/>
      <c r="KC11"/>
      <c r="KD11"/>
      <c r="KE11"/>
      <c r="KF11"/>
      <c r="KG11"/>
      <c r="KH11"/>
      <c r="KI11"/>
      <c r="KJ11"/>
      <c r="KK11"/>
      <c r="KL11"/>
      <c r="KM11"/>
      <c r="KN11"/>
      <c r="KO11"/>
      <c r="KP11"/>
      <c r="KQ11"/>
      <c r="KR11"/>
      <c r="KS11"/>
      <c r="KT11"/>
      <c r="KU11"/>
      <c r="KV11"/>
      <c r="KW11"/>
      <c r="KX11"/>
      <c r="KY11"/>
      <c r="KZ11"/>
      <c r="LA11"/>
      <c r="LB11"/>
      <c r="LC11"/>
      <c r="LD11"/>
      <c r="LE11"/>
      <c r="LF11"/>
      <c r="LG11"/>
      <c r="LH11"/>
      <c r="LI11"/>
      <c r="LJ11"/>
      <c r="LK11"/>
      <c r="LL11"/>
      <c r="LM11"/>
      <c r="LN11"/>
      <c r="LO11"/>
      <c r="LP11"/>
      <c r="LQ11"/>
      <c r="LR11"/>
      <c r="LS11"/>
      <c r="LT11"/>
      <c r="LU11"/>
      <c r="LV11"/>
      <c r="LW11"/>
      <c r="LX11"/>
      <c r="LY11"/>
      <c r="LZ11"/>
      <c r="MA11"/>
      <c r="MB11"/>
      <c r="MC11"/>
      <c r="MD11"/>
      <c r="ME11"/>
      <c r="MF11"/>
      <c r="MG11"/>
      <c r="MH11"/>
      <c r="MI11"/>
      <c r="MJ11"/>
      <c r="MK11"/>
      <c r="ML11"/>
      <c r="MM11"/>
      <c r="MN11"/>
      <c r="MO11"/>
      <c r="MP11"/>
      <c r="MQ11"/>
      <c r="MR11"/>
      <c r="MS11"/>
      <c r="MT11"/>
      <c r="MU11"/>
      <c r="MV11"/>
      <c r="MW11"/>
      <c r="MX11"/>
      <c r="MY11"/>
      <c r="MZ11"/>
      <c r="NA11"/>
      <c r="NB11"/>
      <c r="NC11"/>
      <c r="ND11"/>
      <c r="NE11"/>
      <c r="NF11"/>
      <c r="NG11"/>
      <c r="NH11"/>
      <c r="NI11"/>
      <c r="NJ11"/>
      <c r="NK11"/>
      <c r="NL11"/>
      <c r="NM11"/>
      <c r="NN11"/>
      <c r="NO11"/>
      <c r="NP11"/>
      <c r="NQ11"/>
      <c r="NR11"/>
      <c r="NS11"/>
      <c r="NT11"/>
      <c r="NU11"/>
      <c r="NV11"/>
      <c r="NW11"/>
      <c r="NX11"/>
      <c r="NY11"/>
      <c r="NZ11"/>
      <c r="OA11"/>
      <c r="OB11"/>
      <c r="OC11"/>
      <c r="OD11"/>
      <c r="OE11"/>
      <c r="OF11"/>
      <c r="OG11"/>
      <c r="OH11"/>
      <c r="OI11"/>
      <c r="OJ11"/>
      <c r="OK11"/>
      <c r="OL11"/>
      <c r="OM11"/>
      <c r="ON11"/>
      <c r="OO11"/>
      <c r="OP11"/>
      <c r="OQ11"/>
      <c r="OR11"/>
      <c r="OS11"/>
      <c r="OT11"/>
      <c r="OU11"/>
      <c r="OV11"/>
      <c r="OW11"/>
      <c r="OX11"/>
      <c r="OY11"/>
      <c r="OZ11"/>
      <c r="PA11"/>
      <c r="PB11"/>
      <c r="PC11"/>
      <c r="PD11"/>
      <c r="PE11"/>
      <c r="PF11"/>
      <c r="PG11"/>
      <c r="PH11"/>
      <c r="PI11"/>
      <c r="PJ11"/>
      <c r="PK11"/>
      <c r="PL11"/>
      <c r="PM11"/>
      <c r="PN11"/>
      <c r="PO11"/>
      <c r="PP11"/>
      <c r="PQ11"/>
      <c r="PR11"/>
      <c r="PS11"/>
      <c r="PT11"/>
      <c r="PU11"/>
      <c r="PV11"/>
      <c r="PW11"/>
      <c r="PX11"/>
      <c r="PY11"/>
      <c r="PZ11"/>
      <c r="QA11"/>
      <c r="QB11"/>
      <c r="QC11"/>
      <c r="QD11"/>
      <c r="QE11"/>
      <c r="QF11"/>
      <c r="QG11"/>
      <c r="QH11"/>
      <c r="QI11"/>
      <c r="QJ11"/>
      <c r="QK11"/>
      <c r="QL11"/>
      <c r="QM11"/>
      <c r="QN11"/>
      <c r="QO11"/>
      <c r="QP11"/>
      <c r="QQ11"/>
      <c r="QR11"/>
      <c r="QS11"/>
      <c r="QT11"/>
      <c r="QU11"/>
      <c r="QV11"/>
      <c r="QW11"/>
      <c r="QX11"/>
      <c r="QY11"/>
      <c r="QZ11"/>
      <c r="RA11"/>
      <c r="RB11"/>
      <c r="RC11"/>
      <c r="RD11"/>
      <c r="RE11"/>
      <c r="RF11"/>
      <c r="RG11"/>
      <c r="RH11"/>
      <c r="RI11"/>
      <c r="RJ11"/>
      <c r="RK11"/>
      <c r="RL11"/>
      <c r="RM11"/>
      <c r="RN11"/>
      <c r="RO11"/>
      <c r="RP11"/>
      <c r="RQ11"/>
      <c r="RR11"/>
      <c r="RS11"/>
      <c r="RT11"/>
      <c r="RU11"/>
      <c r="RV11"/>
      <c r="RW11"/>
      <c r="RX11"/>
      <c r="RY11"/>
      <c r="RZ11"/>
      <c r="SA11"/>
      <c r="SB11"/>
      <c r="SC11"/>
      <c r="SD11"/>
      <c r="SE11"/>
      <c r="SF11"/>
      <c r="SG11"/>
      <c r="SH11"/>
      <c r="SI11"/>
      <c r="SJ11"/>
      <c r="SK11"/>
      <c r="SL11"/>
      <c r="SM11"/>
      <c r="SN11"/>
      <c r="SO11"/>
      <c r="SP11"/>
      <c r="SQ11"/>
      <c r="SR11"/>
      <c r="SS11"/>
      <c r="ST11"/>
      <c r="SU11"/>
      <c r="SV11"/>
      <c r="SW11"/>
      <c r="SX11"/>
      <c r="SY11"/>
      <c r="SZ11"/>
      <c r="TA11"/>
      <c r="TB11"/>
      <c r="TC11"/>
      <c r="TD11"/>
      <c r="TE11"/>
      <c r="TF11"/>
      <c r="TG11"/>
      <c r="TH11"/>
      <c r="TI11"/>
      <c r="TJ11"/>
      <c r="TK11"/>
      <c r="TL11"/>
      <c r="TM11"/>
      <c r="TN11"/>
      <c r="TO11"/>
      <c r="TP11"/>
      <c r="TQ11"/>
      <c r="TR11"/>
      <c r="TS11"/>
      <c r="TT11"/>
      <c r="TU11"/>
      <c r="TV11"/>
      <c r="TW11"/>
      <c r="TX11"/>
      <c r="TY11"/>
      <c r="TZ11"/>
      <c r="UA11"/>
      <c r="UB11"/>
      <c r="UC11"/>
      <c r="UD11"/>
      <c r="UE11"/>
      <c r="UF11"/>
      <c r="UG11"/>
      <c r="UH11"/>
      <c r="UI11"/>
      <c r="UJ11"/>
      <c r="UK11"/>
      <c r="UL11"/>
      <c r="UM11"/>
      <c r="UN11"/>
      <c r="UO11"/>
      <c r="UP11"/>
      <c r="UQ11"/>
      <c r="UR11"/>
      <c r="US11"/>
      <c r="UT11"/>
      <c r="UU11"/>
      <c r="UV11"/>
      <c r="UW11"/>
      <c r="UX11"/>
      <c r="UY11"/>
      <c r="UZ11"/>
      <c r="VA11"/>
      <c r="VB11"/>
      <c r="VC11"/>
      <c r="VD11"/>
      <c r="VE11"/>
      <c r="VF11"/>
      <c r="VG11"/>
      <c r="VH11"/>
      <c r="VI11"/>
      <c r="VJ11"/>
      <c r="VK11"/>
      <c r="VL11"/>
      <c r="VM11"/>
      <c r="VN11"/>
      <c r="VO11"/>
      <c r="VP11"/>
      <c r="VQ11"/>
      <c r="VR11"/>
      <c r="VS11"/>
      <c r="VT11"/>
      <c r="VU11"/>
      <c r="VV11"/>
      <c r="VW11"/>
      <c r="VX11"/>
      <c r="VY11"/>
      <c r="VZ11"/>
      <c r="WA11"/>
      <c r="WB11"/>
      <c r="WC11"/>
      <c r="WD11"/>
      <c r="WE11"/>
      <c r="WF11"/>
      <c r="WG11"/>
      <c r="WH11"/>
      <c r="WI11"/>
      <c r="WJ11"/>
      <c r="WK11"/>
      <c r="WL11"/>
      <c r="WM11"/>
      <c r="WN11"/>
      <c r="WO11"/>
      <c r="WP11"/>
      <c r="WQ11"/>
      <c r="WR11"/>
      <c r="WS11"/>
      <c r="WT11"/>
      <c r="WU11"/>
      <c r="WV11"/>
      <c r="WW11"/>
      <c r="WX11"/>
      <c r="WY11"/>
      <c r="WZ11"/>
      <c r="XA11"/>
      <c r="XB11"/>
      <c r="XC11"/>
      <c r="XD11"/>
      <c r="XE11"/>
      <c r="XF11"/>
      <c r="XG11"/>
      <c r="XH11"/>
      <c r="XI11"/>
      <c r="XJ11"/>
      <c r="XK11"/>
      <c r="XL11"/>
      <c r="XM11"/>
      <c r="XN11"/>
      <c r="XO11"/>
      <c r="XP11"/>
      <c r="XQ11"/>
      <c r="XR11"/>
      <c r="XS11"/>
      <c r="XT11"/>
      <c r="XU11"/>
      <c r="XV11"/>
      <c r="XW11"/>
      <c r="XX11"/>
      <c r="XY11"/>
      <c r="XZ11"/>
      <c r="YA11"/>
      <c r="YB11"/>
      <c r="YC11"/>
      <c r="YD11"/>
      <c r="YE11"/>
      <c r="YF11"/>
      <c r="YG11"/>
      <c r="YH11"/>
      <c r="YI11"/>
      <c r="YJ11"/>
      <c r="YK11"/>
      <c r="YL11"/>
      <c r="YM11"/>
      <c r="YN11"/>
      <c r="YO11"/>
      <c r="YP11"/>
      <c r="YQ11"/>
      <c r="YR11"/>
      <c r="YS11"/>
      <c r="YT11"/>
      <c r="YU11"/>
      <c r="YV11"/>
      <c r="YW11"/>
      <c r="YX11"/>
      <c r="YY11"/>
      <c r="YZ11"/>
      <c r="ZA11"/>
      <c r="ZB11"/>
      <c r="ZC11"/>
      <c r="ZD11"/>
      <c r="ZE11"/>
      <c r="ZF11"/>
      <c r="ZG11"/>
      <c r="ZH11"/>
      <c r="ZI11"/>
      <c r="ZJ11"/>
      <c r="ZK11"/>
      <c r="ZL11"/>
      <c r="ZM11"/>
      <c r="ZN11"/>
      <c r="ZO11"/>
      <c r="ZP11"/>
      <c r="ZQ11"/>
      <c r="ZR11"/>
      <c r="ZS11"/>
      <c r="ZT11"/>
      <c r="ZU11"/>
      <c r="ZV11"/>
      <c r="ZW11"/>
      <c r="ZX11"/>
      <c r="ZY11"/>
      <c r="ZZ11"/>
      <c r="AAA11"/>
      <c r="AAB11"/>
      <c r="AAC11"/>
      <c r="AAD11"/>
      <c r="AAE11"/>
      <c r="AAF11"/>
      <c r="AAG11"/>
      <c r="AAH11"/>
      <c r="AAI11"/>
      <c r="AAJ11"/>
      <c r="AAK11"/>
      <c r="AAL11"/>
      <c r="AAM11"/>
      <c r="AAN11"/>
      <c r="AAO11"/>
      <c r="AAP11"/>
      <c r="AAQ11"/>
      <c r="AAR11"/>
      <c r="AAS11"/>
      <c r="AAT11"/>
      <c r="AAU11"/>
      <c r="AAV11"/>
      <c r="AAW11"/>
      <c r="AAX11"/>
      <c r="AAY11"/>
      <c r="AAZ11"/>
      <c r="ABA11"/>
      <c r="ABB11"/>
      <c r="ABC11"/>
      <c r="ABD11"/>
      <c r="ABE11"/>
      <c r="ABF11"/>
      <c r="ABG11"/>
      <c r="ABH11"/>
      <c r="ABI11"/>
      <c r="ABJ11"/>
      <c r="ABK11"/>
      <c r="ABL11"/>
      <c r="ABM11"/>
      <c r="ABN11"/>
      <c r="ABO11"/>
      <c r="ABP11"/>
      <c r="ABQ11"/>
      <c r="ABR11"/>
      <c r="ABS11"/>
      <c r="ABT11"/>
      <c r="ABU11"/>
      <c r="ABV11"/>
      <c r="ABW11"/>
      <c r="ABX11"/>
      <c r="ABY11"/>
      <c r="ABZ11"/>
      <c r="ACA11"/>
      <c r="ACB11"/>
      <c r="ACC11"/>
      <c r="ACD11"/>
      <c r="ACE11"/>
      <c r="ACF11"/>
      <c r="ACG11"/>
      <c r="ACH11"/>
      <c r="ACI11"/>
      <c r="ACJ11"/>
      <c r="ACK11"/>
      <c r="ACL11"/>
      <c r="ACM11"/>
      <c r="ACN11"/>
      <c r="ACO11"/>
      <c r="ACP11"/>
      <c r="ACQ11"/>
    </row>
    <row r="12" spans="1:771" s="46" customFormat="1">
      <c r="A12" s="46" t="s">
        <v>335</v>
      </c>
      <c r="B12" s="46" t="s">
        <v>65</v>
      </c>
      <c r="C12" s="46">
        <v>10</v>
      </c>
      <c r="D12" s="46" t="s">
        <v>294</v>
      </c>
      <c r="E12" s="59">
        <v>6000</v>
      </c>
      <c r="F12" s="59">
        <v>1035.5</v>
      </c>
      <c r="G12" s="129">
        <f t="shared" si="0"/>
        <v>7035.5</v>
      </c>
      <c r="H12" s="46" t="s">
        <v>32</v>
      </c>
      <c r="I12" s="46" t="s">
        <v>33</v>
      </c>
      <c r="J12" s="47"/>
      <c r="K12" s="47"/>
      <c r="L12"/>
      <c r="M12"/>
      <c r="N12"/>
      <c r="O12"/>
      <c r="P12"/>
      <c r="Q12"/>
      <c r="R12"/>
      <c r="S12"/>
      <c r="T12"/>
      <c r="U12"/>
      <c r="V12"/>
      <c r="W12"/>
      <c r="X12"/>
      <c r="Y12"/>
      <c r="Z12"/>
      <c r="AA12"/>
      <c r="AB12"/>
      <c r="AC12"/>
      <c r="AD12"/>
      <c r="AE12"/>
      <c r="AF12"/>
      <c r="AG12"/>
      <c r="AH12"/>
      <c r="AI12"/>
      <c r="AJ12"/>
      <c r="AK12"/>
      <c r="AL12"/>
      <c r="AM12"/>
      <c r="AN12"/>
      <c r="AO12"/>
      <c r="AP12"/>
      <c r="AQ12"/>
      <c r="AR12"/>
      <c r="AS12"/>
      <c r="AT12"/>
      <c r="AU12"/>
      <c r="AV12"/>
      <c r="AW12"/>
      <c r="AX12"/>
      <c r="AY12"/>
      <c r="AZ12"/>
      <c r="BA12"/>
      <c r="BB12"/>
      <c r="BC12"/>
      <c r="BD12"/>
      <c r="BE12"/>
      <c r="BF12"/>
      <c r="BG12"/>
      <c r="BH12"/>
      <c r="BI12"/>
      <c r="BJ12"/>
      <c r="BK12"/>
      <c r="BL12"/>
      <c r="BM12"/>
      <c r="BN12"/>
      <c r="BO12"/>
      <c r="BP12"/>
      <c r="BQ12"/>
      <c r="BR12"/>
      <c r="BS12"/>
      <c r="BT12"/>
      <c r="BU12"/>
      <c r="BV12"/>
      <c r="BW12"/>
      <c r="BX12"/>
      <c r="BY12"/>
      <c r="BZ12"/>
      <c r="CA12"/>
      <c r="CB12"/>
      <c r="CC12"/>
      <c r="CD12"/>
      <c r="CE12"/>
      <c r="CF12"/>
      <c r="CG12"/>
      <c r="CH12"/>
      <c r="CI12"/>
      <c r="CJ12"/>
      <c r="CK12"/>
      <c r="CL12"/>
      <c r="CM12"/>
      <c r="CN12"/>
      <c r="CO12"/>
      <c r="CP12"/>
      <c r="CQ12"/>
      <c r="CR12"/>
      <c r="CS12"/>
      <c r="CT12"/>
      <c r="CU12"/>
      <c r="CV12"/>
      <c r="CW12"/>
      <c r="CX12"/>
      <c r="CY12"/>
      <c r="CZ12"/>
      <c r="DA12"/>
      <c r="DB12"/>
      <c r="DC12"/>
      <c r="DD12"/>
      <c r="DE12"/>
      <c r="DF12"/>
      <c r="DG12"/>
      <c r="DH12"/>
      <c r="DI12"/>
      <c r="DJ12"/>
      <c r="DK12"/>
      <c r="DL12"/>
      <c r="DM12"/>
      <c r="DN12"/>
      <c r="DO12"/>
      <c r="DP12"/>
      <c r="DQ12"/>
      <c r="DR12"/>
      <c r="DS12"/>
      <c r="DT12"/>
      <c r="DU12"/>
      <c r="DV12"/>
      <c r="DW12"/>
      <c r="DX12"/>
      <c r="DY12"/>
      <c r="DZ12"/>
      <c r="EA12"/>
      <c r="EB12"/>
      <c r="EC12"/>
      <c r="ED12"/>
      <c r="EE12"/>
      <c r="EF12"/>
      <c r="EG12"/>
      <c r="EH12"/>
      <c r="EI12"/>
      <c r="EJ12"/>
      <c r="EK12"/>
      <c r="EL12"/>
      <c r="EM12"/>
      <c r="EN12"/>
      <c r="EO12"/>
      <c r="EP12"/>
      <c r="EQ12"/>
      <c r="ER12"/>
      <c r="ES12"/>
      <c r="ET12"/>
      <c r="EU12"/>
      <c r="EV12"/>
      <c r="EW12"/>
      <c r="EX12"/>
      <c r="EY12"/>
      <c r="EZ12"/>
      <c r="FA12"/>
      <c r="FB12"/>
      <c r="FC12"/>
      <c r="FD12"/>
      <c r="FE12"/>
      <c r="FF12"/>
      <c r="FG12"/>
      <c r="FH12"/>
      <c r="FI12"/>
      <c r="FJ12"/>
      <c r="FK12"/>
      <c r="FL12"/>
      <c r="FM12"/>
      <c r="FN12"/>
      <c r="FO12"/>
      <c r="FP12"/>
      <c r="FQ12"/>
      <c r="FR12"/>
      <c r="FS12"/>
      <c r="FT12"/>
      <c r="FU12"/>
      <c r="FV12"/>
      <c r="FW12"/>
      <c r="FX12"/>
      <c r="FY12"/>
      <c r="FZ12"/>
      <c r="GA12"/>
      <c r="GB12"/>
      <c r="GC12"/>
      <c r="GD12"/>
      <c r="GE12"/>
      <c r="GF12"/>
      <c r="GG12"/>
      <c r="GH12"/>
      <c r="GI12"/>
      <c r="GJ12"/>
      <c r="GK12"/>
      <c r="GL12"/>
      <c r="GM12"/>
      <c r="GN12"/>
      <c r="GO12"/>
      <c r="GP12"/>
      <c r="GQ12"/>
      <c r="GR12"/>
      <c r="GS12"/>
      <c r="GT12"/>
      <c r="GU12"/>
      <c r="GV12"/>
      <c r="GW12"/>
      <c r="GX12"/>
      <c r="GY12"/>
      <c r="GZ12"/>
      <c r="HA12"/>
      <c r="HB12"/>
      <c r="HC12"/>
      <c r="HD12"/>
      <c r="HE12"/>
      <c r="HF12"/>
      <c r="HG12"/>
      <c r="HH12"/>
      <c r="HI12"/>
      <c r="HJ12"/>
      <c r="HK12"/>
      <c r="HL12"/>
      <c r="HM12"/>
      <c r="HN12"/>
      <c r="HO12"/>
      <c r="HP12"/>
      <c r="HQ12"/>
      <c r="HR12"/>
      <c r="HS12"/>
      <c r="HT12"/>
      <c r="HU12"/>
      <c r="HV12"/>
      <c r="HW12"/>
      <c r="HX12"/>
      <c r="HY12"/>
      <c r="HZ12"/>
      <c r="IA12"/>
      <c r="IB12"/>
      <c r="IC12"/>
      <c r="ID12"/>
      <c r="IE12"/>
      <c r="IF12"/>
      <c r="IG12"/>
      <c r="IH12"/>
      <c r="II12"/>
      <c r="IJ12"/>
      <c r="IK12"/>
      <c r="IL12"/>
      <c r="IM12"/>
      <c r="IN12"/>
      <c r="IO12"/>
      <c r="IP12"/>
      <c r="IQ12"/>
      <c r="IR12"/>
      <c r="IS12"/>
      <c r="IT12"/>
      <c r="IU12"/>
      <c r="IV12"/>
      <c r="IW12"/>
      <c r="IX12"/>
      <c r="IY12"/>
      <c r="IZ12"/>
      <c r="JA12"/>
      <c r="JB12"/>
      <c r="JC12"/>
      <c r="JD12"/>
      <c r="JE12"/>
      <c r="JF12"/>
      <c r="JG12"/>
      <c r="JH12"/>
      <c r="JI12"/>
      <c r="JJ12"/>
      <c r="JK12"/>
      <c r="JL12"/>
      <c r="JM12"/>
      <c r="JN12"/>
      <c r="JO12"/>
      <c r="JP12"/>
      <c r="JQ12"/>
      <c r="JR12"/>
      <c r="JS12"/>
      <c r="JT12"/>
      <c r="JU12"/>
      <c r="JV12"/>
      <c r="JW12"/>
      <c r="JX12"/>
      <c r="JY12"/>
      <c r="JZ12"/>
      <c r="KA12"/>
      <c r="KB12"/>
      <c r="KC12"/>
      <c r="KD12"/>
      <c r="KE12"/>
      <c r="KF12"/>
      <c r="KG12"/>
      <c r="KH12"/>
      <c r="KI12"/>
      <c r="KJ12"/>
      <c r="KK12"/>
      <c r="KL12"/>
      <c r="KM12"/>
      <c r="KN12"/>
      <c r="KO12"/>
      <c r="KP12"/>
      <c r="KQ12"/>
      <c r="KR12"/>
      <c r="KS12"/>
      <c r="KT12"/>
      <c r="KU12"/>
      <c r="KV12"/>
      <c r="KW12"/>
      <c r="KX12"/>
      <c r="KY12"/>
      <c r="KZ12"/>
      <c r="LA12"/>
      <c r="LB12"/>
      <c r="LC12"/>
      <c r="LD12"/>
      <c r="LE12"/>
      <c r="LF12"/>
      <c r="LG12"/>
      <c r="LH12"/>
      <c r="LI12"/>
      <c r="LJ12"/>
      <c r="LK12"/>
      <c r="LL12"/>
      <c r="LM12"/>
      <c r="LN12"/>
      <c r="LO12"/>
      <c r="LP12"/>
      <c r="LQ12"/>
      <c r="LR12"/>
      <c r="LS12"/>
      <c r="LT12"/>
      <c r="LU12"/>
      <c r="LV12"/>
      <c r="LW12"/>
      <c r="LX12"/>
      <c r="LY12"/>
      <c r="LZ12"/>
      <c r="MA12"/>
      <c r="MB12"/>
      <c r="MC12"/>
      <c r="MD12"/>
      <c r="ME12"/>
      <c r="MF12"/>
      <c r="MG12"/>
      <c r="MH12"/>
      <c r="MI12"/>
      <c r="MJ12"/>
      <c r="MK12"/>
      <c r="ML12"/>
      <c r="MM12"/>
      <c r="MN12"/>
      <c r="MO12"/>
      <c r="MP12"/>
      <c r="MQ12"/>
      <c r="MR12"/>
      <c r="MS12"/>
      <c r="MT12"/>
      <c r="MU12"/>
      <c r="MV12"/>
      <c r="MW12"/>
      <c r="MX12"/>
      <c r="MY12"/>
      <c r="MZ12"/>
      <c r="NA12"/>
      <c r="NB12"/>
      <c r="NC12"/>
      <c r="ND12"/>
      <c r="NE12"/>
      <c r="NF12"/>
      <c r="NG12"/>
      <c r="NH12"/>
      <c r="NI12"/>
      <c r="NJ12"/>
      <c r="NK12"/>
      <c r="NL12"/>
      <c r="NM12"/>
      <c r="NN12"/>
      <c r="NO12"/>
      <c r="NP12"/>
      <c r="NQ12"/>
      <c r="NR12"/>
      <c r="NS12"/>
      <c r="NT12"/>
      <c r="NU12"/>
      <c r="NV12"/>
      <c r="NW12"/>
      <c r="NX12"/>
      <c r="NY12"/>
      <c r="NZ12"/>
      <c r="OA12"/>
      <c r="OB12"/>
      <c r="OC12"/>
      <c r="OD12"/>
      <c r="OE12"/>
      <c r="OF12"/>
      <c r="OG12"/>
      <c r="OH12"/>
      <c r="OI12"/>
      <c r="OJ12"/>
      <c r="OK12"/>
      <c r="OL12"/>
      <c r="OM12"/>
      <c r="ON12"/>
      <c r="OO12"/>
      <c r="OP12"/>
      <c r="OQ12"/>
      <c r="OR12"/>
      <c r="OS12"/>
      <c r="OT12"/>
      <c r="OU12"/>
      <c r="OV12"/>
      <c r="OW12"/>
      <c r="OX12"/>
      <c r="OY12"/>
      <c r="OZ12"/>
      <c r="PA12"/>
      <c r="PB12"/>
      <c r="PC12"/>
      <c r="PD12"/>
      <c r="PE12"/>
      <c r="PF12"/>
      <c r="PG12"/>
      <c r="PH12"/>
      <c r="PI12"/>
      <c r="PJ12"/>
      <c r="PK12"/>
      <c r="PL12"/>
      <c r="PM12"/>
      <c r="PN12"/>
      <c r="PO12"/>
      <c r="PP12"/>
      <c r="PQ12"/>
      <c r="PR12"/>
      <c r="PS12"/>
      <c r="PT12"/>
      <c r="PU12"/>
      <c r="PV12"/>
      <c r="PW12"/>
      <c r="PX12"/>
      <c r="PY12"/>
      <c r="PZ12"/>
      <c r="QA12"/>
      <c r="QB12"/>
      <c r="QC12"/>
      <c r="QD12"/>
      <c r="QE12"/>
      <c r="QF12"/>
      <c r="QG12"/>
      <c r="QH12"/>
      <c r="QI12"/>
      <c r="QJ12"/>
      <c r="QK12"/>
      <c r="QL12"/>
      <c r="QM12"/>
      <c r="QN12"/>
      <c r="QO12"/>
      <c r="QP12"/>
      <c r="QQ12"/>
      <c r="QR12"/>
      <c r="QS12"/>
      <c r="QT12"/>
      <c r="QU12"/>
      <c r="QV12"/>
      <c r="QW12"/>
      <c r="QX12"/>
      <c r="QY12"/>
      <c r="QZ12"/>
      <c r="RA12"/>
      <c r="RB12"/>
      <c r="RC12"/>
      <c r="RD12"/>
      <c r="RE12"/>
      <c r="RF12"/>
      <c r="RG12"/>
      <c r="RH12"/>
      <c r="RI12"/>
      <c r="RJ12"/>
      <c r="RK12"/>
      <c r="RL12"/>
      <c r="RM12"/>
      <c r="RN12"/>
      <c r="RO12"/>
      <c r="RP12"/>
      <c r="RQ12"/>
      <c r="RR12"/>
      <c r="RS12"/>
      <c r="RT12"/>
      <c r="RU12"/>
      <c r="RV12"/>
      <c r="RW12"/>
      <c r="RX12"/>
      <c r="RY12"/>
      <c r="RZ12"/>
      <c r="SA12"/>
      <c r="SB12"/>
      <c r="SC12"/>
      <c r="SD12"/>
      <c r="SE12"/>
      <c r="SF12"/>
      <c r="SG12"/>
      <c r="SH12"/>
      <c r="SI12"/>
      <c r="SJ12"/>
      <c r="SK12"/>
      <c r="SL12"/>
      <c r="SM12"/>
      <c r="SN12"/>
      <c r="SO12"/>
      <c r="SP12"/>
      <c r="SQ12"/>
      <c r="SR12"/>
      <c r="SS12"/>
      <c r="ST12"/>
      <c r="SU12"/>
      <c r="SV12"/>
      <c r="SW12"/>
      <c r="SX12"/>
      <c r="SY12"/>
      <c r="SZ12"/>
      <c r="TA12"/>
      <c r="TB12"/>
      <c r="TC12"/>
      <c r="TD12"/>
      <c r="TE12"/>
      <c r="TF12"/>
      <c r="TG12"/>
      <c r="TH12"/>
      <c r="TI12"/>
      <c r="TJ12"/>
      <c r="TK12"/>
      <c r="TL12"/>
      <c r="TM12"/>
      <c r="TN12"/>
      <c r="TO12"/>
      <c r="TP12"/>
      <c r="TQ12"/>
      <c r="TR12"/>
      <c r="TS12"/>
      <c r="TT12"/>
      <c r="TU12"/>
      <c r="TV12"/>
      <c r="TW12"/>
      <c r="TX12"/>
      <c r="TY12"/>
      <c r="TZ12"/>
      <c r="UA12"/>
      <c r="UB12"/>
      <c r="UC12"/>
      <c r="UD12"/>
      <c r="UE12"/>
      <c r="UF12"/>
      <c r="UG12"/>
      <c r="UH12"/>
      <c r="UI12"/>
      <c r="UJ12"/>
      <c r="UK12"/>
      <c r="UL12"/>
      <c r="UM12"/>
      <c r="UN12"/>
      <c r="UO12"/>
      <c r="UP12"/>
      <c r="UQ12"/>
      <c r="UR12"/>
      <c r="US12"/>
      <c r="UT12"/>
      <c r="UU12"/>
      <c r="UV12"/>
      <c r="UW12"/>
      <c r="UX12"/>
      <c r="UY12"/>
      <c r="UZ12"/>
      <c r="VA12"/>
      <c r="VB12"/>
      <c r="VC12"/>
      <c r="VD12"/>
      <c r="VE12"/>
      <c r="VF12"/>
      <c r="VG12"/>
      <c r="VH12"/>
      <c r="VI12"/>
      <c r="VJ12"/>
      <c r="VK12"/>
      <c r="VL12"/>
      <c r="VM12"/>
      <c r="VN12"/>
      <c r="VO12"/>
      <c r="VP12"/>
      <c r="VQ12"/>
      <c r="VR12"/>
      <c r="VS12"/>
      <c r="VT12"/>
      <c r="VU12"/>
      <c r="VV12"/>
      <c r="VW12"/>
      <c r="VX12"/>
      <c r="VY12"/>
      <c r="VZ12"/>
      <c r="WA12"/>
      <c r="WB12"/>
      <c r="WC12"/>
      <c r="WD12"/>
      <c r="WE12"/>
      <c r="WF12"/>
      <c r="WG12"/>
      <c r="WH12"/>
      <c r="WI12"/>
      <c r="WJ12"/>
      <c r="WK12"/>
      <c r="WL12"/>
      <c r="WM12"/>
      <c r="WN12"/>
      <c r="WO12"/>
      <c r="WP12"/>
      <c r="WQ12"/>
      <c r="WR12"/>
      <c r="WS12"/>
      <c r="WT12"/>
      <c r="WU12"/>
      <c r="WV12"/>
      <c r="WW12"/>
      <c r="WX12"/>
      <c r="WY12"/>
      <c r="WZ12"/>
      <c r="XA12"/>
      <c r="XB12"/>
      <c r="XC12"/>
      <c r="XD12"/>
      <c r="XE12"/>
      <c r="XF12"/>
      <c r="XG12"/>
      <c r="XH12"/>
      <c r="XI12"/>
      <c r="XJ12"/>
      <c r="XK12"/>
      <c r="XL12"/>
      <c r="XM12"/>
      <c r="XN12"/>
      <c r="XO12"/>
      <c r="XP12"/>
      <c r="XQ12"/>
      <c r="XR12"/>
      <c r="XS12"/>
      <c r="XT12"/>
      <c r="XU12"/>
      <c r="XV12"/>
      <c r="XW12"/>
      <c r="XX12"/>
      <c r="XY12"/>
      <c r="XZ12"/>
      <c r="YA12"/>
      <c r="YB12"/>
      <c r="YC12"/>
      <c r="YD12"/>
      <c r="YE12"/>
      <c r="YF12"/>
      <c r="YG12"/>
      <c r="YH12"/>
      <c r="YI12"/>
      <c r="YJ12"/>
      <c r="YK12"/>
      <c r="YL12"/>
      <c r="YM12"/>
      <c r="YN12"/>
      <c r="YO12"/>
      <c r="YP12"/>
      <c r="YQ12"/>
      <c r="YR12"/>
      <c r="YS12"/>
      <c r="YT12"/>
      <c r="YU12"/>
      <c r="YV12"/>
      <c r="YW12"/>
      <c r="YX12"/>
      <c r="YY12"/>
      <c r="YZ12"/>
      <c r="ZA12"/>
      <c r="ZB12"/>
      <c r="ZC12"/>
      <c r="ZD12"/>
      <c r="ZE12"/>
      <c r="ZF12"/>
      <c r="ZG12"/>
      <c r="ZH12"/>
      <c r="ZI12"/>
      <c r="ZJ12"/>
      <c r="ZK12"/>
      <c r="ZL12"/>
      <c r="ZM12"/>
      <c r="ZN12"/>
      <c r="ZO12"/>
      <c r="ZP12"/>
      <c r="ZQ12"/>
      <c r="ZR12"/>
      <c r="ZS12"/>
      <c r="ZT12"/>
      <c r="ZU12"/>
      <c r="ZV12"/>
      <c r="ZW12"/>
      <c r="ZX12"/>
      <c r="ZY12"/>
      <c r="ZZ12"/>
      <c r="AAA12"/>
      <c r="AAB12"/>
      <c r="AAC12"/>
      <c r="AAD12"/>
      <c r="AAE12"/>
      <c r="AAF12"/>
      <c r="AAG12"/>
      <c r="AAH12"/>
      <c r="AAI12"/>
      <c r="AAJ12"/>
      <c r="AAK12"/>
      <c r="AAL12"/>
      <c r="AAM12"/>
      <c r="AAN12"/>
      <c r="AAO12"/>
      <c r="AAP12"/>
      <c r="AAQ12"/>
      <c r="AAR12"/>
      <c r="AAS12"/>
      <c r="AAT12"/>
      <c r="AAU12"/>
      <c r="AAV12"/>
      <c r="AAW12"/>
      <c r="AAX12"/>
      <c r="AAY12"/>
      <c r="AAZ12"/>
      <c r="ABA12"/>
      <c r="ABB12"/>
      <c r="ABC12"/>
      <c r="ABD12"/>
      <c r="ABE12"/>
      <c r="ABF12"/>
      <c r="ABG12"/>
      <c r="ABH12"/>
      <c r="ABI12"/>
      <c r="ABJ12"/>
      <c r="ABK12"/>
      <c r="ABL12"/>
      <c r="ABM12"/>
      <c r="ABN12"/>
      <c r="ABO12"/>
      <c r="ABP12"/>
      <c r="ABQ12"/>
      <c r="ABR12"/>
      <c r="ABS12"/>
      <c r="ABT12"/>
      <c r="ABU12"/>
      <c r="ABV12"/>
      <c r="ABW12"/>
      <c r="ABX12"/>
      <c r="ABY12"/>
      <c r="ABZ12"/>
      <c r="ACA12"/>
      <c r="ACB12"/>
      <c r="ACC12"/>
      <c r="ACD12"/>
      <c r="ACE12"/>
      <c r="ACF12"/>
      <c r="ACG12"/>
      <c r="ACH12"/>
      <c r="ACI12"/>
      <c r="ACJ12"/>
      <c r="ACK12"/>
      <c r="ACL12"/>
      <c r="ACM12"/>
      <c r="ACN12"/>
      <c r="ACO12"/>
      <c r="ACP12"/>
      <c r="ACQ12"/>
    </row>
    <row r="13" spans="1:771" s="46" customFormat="1">
      <c r="A13" s="46" t="s">
        <v>335</v>
      </c>
      <c r="B13" s="46" t="s">
        <v>227</v>
      </c>
      <c r="C13" s="46">
        <v>10</v>
      </c>
      <c r="D13" s="46" t="s">
        <v>294</v>
      </c>
      <c r="E13" s="59">
        <v>1000</v>
      </c>
      <c r="F13" s="59">
        <v>1035.5</v>
      </c>
      <c r="G13" s="129">
        <f t="shared" si="0"/>
        <v>2035.5</v>
      </c>
      <c r="H13" s="46" t="s">
        <v>32</v>
      </c>
      <c r="I13" s="46" t="s">
        <v>33</v>
      </c>
      <c r="J13" s="47"/>
      <c r="K13" s="47"/>
      <c r="L13"/>
      <c r="M13"/>
      <c r="N13"/>
      <c r="O13"/>
      <c r="P13"/>
      <c r="Q13"/>
      <c r="R13"/>
      <c r="S13"/>
      <c r="T13"/>
      <c r="U13"/>
      <c r="V13"/>
      <c r="W13"/>
      <c r="X13"/>
      <c r="Y13"/>
      <c r="Z13"/>
      <c r="AA13"/>
      <c r="AB13"/>
      <c r="AC13"/>
      <c r="AD13"/>
      <c r="AE13"/>
      <c r="AF13"/>
      <c r="AG13"/>
      <c r="AH13"/>
      <c r="AI13"/>
      <c r="AJ13"/>
      <c r="AK13"/>
      <c r="AL13"/>
      <c r="AM13"/>
      <c r="AN13"/>
      <c r="AO13"/>
      <c r="AP13"/>
      <c r="AQ13"/>
      <c r="AR13"/>
      <c r="AS13"/>
      <c r="AT13"/>
      <c r="AU13"/>
      <c r="AV13"/>
      <c r="AW13"/>
      <c r="AX13"/>
      <c r="AY13"/>
      <c r="AZ13"/>
      <c r="BA13"/>
      <c r="BB13"/>
      <c r="BC13"/>
      <c r="BD13"/>
      <c r="BE13"/>
      <c r="BF13"/>
      <c r="BG13"/>
      <c r="BH13"/>
      <c r="BI13"/>
      <c r="BJ13"/>
      <c r="BK13"/>
      <c r="BL13"/>
      <c r="BM13"/>
      <c r="BN13"/>
      <c r="BO13"/>
      <c r="BP13"/>
      <c r="BQ13"/>
      <c r="BR13"/>
      <c r="BS13"/>
      <c r="BT13"/>
      <c r="BU13"/>
      <c r="BV13"/>
      <c r="BW13"/>
      <c r="BX13"/>
      <c r="BY13"/>
      <c r="BZ13"/>
      <c r="CA13"/>
      <c r="CB13"/>
      <c r="CC13"/>
      <c r="CD13"/>
      <c r="CE13"/>
      <c r="CF13"/>
      <c r="CG13"/>
      <c r="CH13"/>
      <c r="CI13"/>
      <c r="CJ13"/>
      <c r="CK13"/>
      <c r="CL13"/>
      <c r="CM13"/>
      <c r="CN13"/>
      <c r="CO13"/>
      <c r="CP13"/>
      <c r="CQ13"/>
      <c r="CR13"/>
      <c r="CS13"/>
      <c r="CT13"/>
      <c r="CU13"/>
      <c r="CV13"/>
      <c r="CW13"/>
      <c r="CX13"/>
      <c r="CY13"/>
      <c r="CZ13"/>
      <c r="DA13"/>
      <c r="DB13"/>
      <c r="DC13"/>
      <c r="DD13"/>
      <c r="DE13"/>
      <c r="DF13"/>
      <c r="DG13"/>
      <c r="DH13"/>
      <c r="DI13"/>
      <c r="DJ13"/>
      <c r="DK13"/>
      <c r="DL13"/>
      <c r="DM13"/>
      <c r="DN13"/>
      <c r="DO13"/>
      <c r="DP13"/>
      <c r="DQ13"/>
      <c r="DR13"/>
      <c r="DS13"/>
      <c r="DT13"/>
      <c r="DU13"/>
      <c r="DV13"/>
      <c r="DW13"/>
      <c r="DX13"/>
      <c r="DY13"/>
      <c r="DZ13"/>
      <c r="EA13"/>
      <c r="EB13"/>
      <c r="EC13"/>
      <c r="ED13"/>
      <c r="EE13"/>
      <c r="EF13"/>
      <c r="EG13"/>
      <c r="EH13"/>
      <c r="EI13"/>
      <c r="EJ13"/>
      <c r="EK13"/>
      <c r="EL13"/>
      <c r="EM13"/>
      <c r="EN13"/>
      <c r="EO13"/>
      <c r="EP13"/>
      <c r="EQ13"/>
      <c r="ER13"/>
      <c r="ES13"/>
      <c r="ET13"/>
      <c r="EU13"/>
      <c r="EV13"/>
      <c r="EW13"/>
      <c r="EX13"/>
      <c r="EY13"/>
      <c r="EZ13"/>
      <c r="FA13"/>
      <c r="FB13"/>
      <c r="FC13"/>
      <c r="FD13"/>
      <c r="FE13"/>
      <c r="FF13"/>
      <c r="FG13"/>
      <c r="FH13"/>
      <c r="FI13"/>
      <c r="FJ13"/>
      <c r="FK13"/>
      <c r="FL13"/>
      <c r="FM13"/>
      <c r="FN13"/>
      <c r="FO13"/>
      <c r="FP13"/>
      <c r="FQ13"/>
      <c r="FR13"/>
      <c r="FS13"/>
      <c r="FT13"/>
      <c r="FU13"/>
      <c r="FV13"/>
      <c r="FW13"/>
      <c r="FX13"/>
      <c r="FY13"/>
      <c r="FZ13"/>
      <c r="GA13"/>
      <c r="GB13"/>
      <c r="GC13"/>
      <c r="GD13"/>
      <c r="GE13"/>
      <c r="GF13"/>
      <c r="GG13"/>
      <c r="GH13"/>
      <c r="GI13"/>
      <c r="GJ13"/>
      <c r="GK13"/>
      <c r="GL13"/>
      <c r="GM13"/>
      <c r="GN13"/>
      <c r="GO13"/>
      <c r="GP13"/>
      <c r="GQ13"/>
      <c r="GR13"/>
      <c r="GS13"/>
      <c r="GT13"/>
      <c r="GU13"/>
      <c r="GV13"/>
      <c r="GW13"/>
      <c r="GX13"/>
      <c r="GY13"/>
      <c r="GZ13"/>
      <c r="HA13"/>
      <c r="HB13"/>
      <c r="HC13"/>
      <c r="HD13"/>
      <c r="HE13"/>
      <c r="HF13"/>
      <c r="HG13"/>
      <c r="HH13"/>
      <c r="HI13"/>
      <c r="HJ13"/>
      <c r="HK13"/>
      <c r="HL13"/>
      <c r="HM13"/>
      <c r="HN13"/>
      <c r="HO13"/>
      <c r="HP13"/>
      <c r="HQ13"/>
      <c r="HR13"/>
      <c r="HS13"/>
      <c r="HT13"/>
      <c r="HU13"/>
      <c r="HV13"/>
      <c r="HW13"/>
      <c r="HX13"/>
      <c r="HY13"/>
      <c r="HZ13"/>
      <c r="IA13"/>
      <c r="IB13"/>
      <c r="IC13"/>
      <c r="ID13"/>
      <c r="IE13"/>
      <c r="IF13"/>
      <c r="IG13"/>
      <c r="IH13"/>
      <c r="II13"/>
      <c r="IJ13"/>
      <c r="IK13"/>
      <c r="IL13"/>
      <c r="IM13"/>
      <c r="IN13"/>
      <c r="IO13"/>
      <c r="IP13"/>
      <c r="IQ13"/>
      <c r="IR13"/>
      <c r="IS13"/>
      <c r="IT13"/>
      <c r="IU13"/>
      <c r="IV13"/>
      <c r="IW13"/>
      <c r="IX13"/>
      <c r="IY13"/>
      <c r="IZ13"/>
      <c r="JA13"/>
      <c r="JB13"/>
      <c r="JC13"/>
      <c r="JD13"/>
      <c r="JE13"/>
      <c r="JF13"/>
      <c r="JG13"/>
      <c r="JH13"/>
      <c r="JI13"/>
      <c r="JJ13"/>
      <c r="JK13"/>
      <c r="JL13"/>
      <c r="JM13"/>
      <c r="JN13"/>
      <c r="JO13"/>
      <c r="JP13"/>
      <c r="JQ13"/>
      <c r="JR13"/>
      <c r="JS13"/>
      <c r="JT13"/>
      <c r="JU13"/>
      <c r="JV13"/>
      <c r="JW13"/>
      <c r="JX13"/>
      <c r="JY13"/>
      <c r="JZ13"/>
      <c r="KA13"/>
      <c r="KB13"/>
      <c r="KC13"/>
      <c r="KD13"/>
      <c r="KE13"/>
      <c r="KF13"/>
      <c r="KG13"/>
      <c r="KH13"/>
      <c r="KI13"/>
      <c r="KJ13"/>
      <c r="KK13"/>
      <c r="KL13"/>
      <c r="KM13"/>
      <c r="KN13"/>
      <c r="KO13"/>
      <c r="KP13"/>
      <c r="KQ13"/>
      <c r="KR13"/>
      <c r="KS13"/>
      <c r="KT13"/>
      <c r="KU13"/>
      <c r="KV13"/>
      <c r="KW13"/>
      <c r="KX13"/>
      <c r="KY13"/>
      <c r="KZ13"/>
      <c r="LA13"/>
      <c r="LB13"/>
      <c r="LC13"/>
      <c r="LD13"/>
      <c r="LE13"/>
      <c r="LF13"/>
      <c r="LG13"/>
      <c r="LH13"/>
      <c r="LI13"/>
      <c r="LJ13"/>
      <c r="LK13"/>
      <c r="LL13"/>
      <c r="LM13"/>
      <c r="LN13"/>
      <c r="LO13"/>
      <c r="LP13"/>
      <c r="LQ13"/>
      <c r="LR13"/>
      <c r="LS13"/>
      <c r="LT13"/>
      <c r="LU13"/>
      <c r="LV13"/>
      <c r="LW13"/>
      <c r="LX13"/>
      <c r="LY13"/>
      <c r="LZ13"/>
      <c r="MA13"/>
      <c r="MB13"/>
      <c r="MC13"/>
      <c r="MD13"/>
      <c r="ME13"/>
      <c r="MF13"/>
      <c r="MG13"/>
      <c r="MH13"/>
      <c r="MI13"/>
      <c r="MJ13"/>
      <c r="MK13"/>
      <c r="ML13"/>
      <c r="MM13"/>
      <c r="MN13"/>
      <c r="MO13"/>
      <c r="MP13"/>
      <c r="MQ13"/>
      <c r="MR13"/>
      <c r="MS13"/>
      <c r="MT13"/>
      <c r="MU13"/>
      <c r="MV13"/>
      <c r="MW13"/>
      <c r="MX13"/>
      <c r="MY13"/>
      <c r="MZ13"/>
      <c r="NA13"/>
      <c r="NB13"/>
      <c r="NC13"/>
      <c r="ND13"/>
      <c r="NE13"/>
      <c r="NF13"/>
      <c r="NG13"/>
      <c r="NH13"/>
      <c r="NI13"/>
      <c r="NJ13"/>
      <c r="NK13"/>
      <c r="NL13"/>
      <c r="NM13"/>
      <c r="NN13"/>
      <c r="NO13"/>
      <c r="NP13"/>
      <c r="NQ13"/>
      <c r="NR13"/>
      <c r="NS13"/>
      <c r="NT13"/>
      <c r="NU13"/>
      <c r="NV13"/>
      <c r="NW13"/>
      <c r="NX13"/>
      <c r="NY13"/>
      <c r="NZ13"/>
      <c r="OA13"/>
      <c r="OB13"/>
      <c r="OC13"/>
      <c r="OD13"/>
      <c r="OE13"/>
      <c r="OF13"/>
      <c r="OG13"/>
      <c r="OH13"/>
      <c r="OI13"/>
      <c r="OJ13"/>
      <c r="OK13"/>
      <c r="OL13"/>
      <c r="OM13"/>
      <c r="ON13"/>
      <c r="OO13"/>
      <c r="OP13"/>
      <c r="OQ13"/>
      <c r="OR13"/>
      <c r="OS13"/>
      <c r="OT13"/>
      <c r="OU13"/>
      <c r="OV13"/>
      <c r="OW13"/>
      <c r="OX13"/>
      <c r="OY13"/>
      <c r="OZ13"/>
      <c r="PA13"/>
      <c r="PB13"/>
      <c r="PC13"/>
      <c r="PD13"/>
      <c r="PE13"/>
      <c r="PF13"/>
      <c r="PG13"/>
      <c r="PH13"/>
      <c r="PI13"/>
      <c r="PJ13"/>
      <c r="PK13"/>
      <c r="PL13"/>
      <c r="PM13"/>
      <c r="PN13"/>
      <c r="PO13"/>
      <c r="PP13"/>
      <c r="PQ13"/>
      <c r="PR13"/>
      <c r="PS13"/>
      <c r="PT13"/>
      <c r="PU13"/>
      <c r="PV13"/>
      <c r="PW13"/>
      <c r="PX13"/>
      <c r="PY13"/>
      <c r="PZ13"/>
      <c r="QA13"/>
      <c r="QB13"/>
      <c r="QC13"/>
      <c r="QD13"/>
      <c r="QE13"/>
      <c r="QF13"/>
      <c r="QG13"/>
      <c r="QH13"/>
      <c r="QI13"/>
      <c r="QJ13"/>
      <c r="QK13"/>
      <c r="QL13"/>
      <c r="QM13"/>
      <c r="QN13"/>
      <c r="QO13"/>
      <c r="QP13"/>
      <c r="QQ13"/>
      <c r="QR13"/>
      <c r="QS13"/>
      <c r="QT13"/>
      <c r="QU13"/>
      <c r="QV13"/>
      <c r="QW13"/>
      <c r="QX13"/>
      <c r="QY13"/>
      <c r="QZ13"/>
      <c r="RA13"/>
      <c r="RB13"/>
      <c r="RC13"/>
      <c r="RD13"/>
      <c r="RE13"/>
      <c r="RF13"/>
      <c r="RG13"/>
      <c r="RH13"/>
      <c r="RI13"/>
      <c r="RJ13"/>
      <c r="RK13"/>
      <c r="RL13"/>
      <c r="RM13"/>
      <c r="RN13"/>
      <c r="RO13"/>
      <c r="RP13"/>
      <c r="RQ13"/>
      <c r="RR13"/>
      <c r="RS13"/>
      <c r="RT13"/>
      <c r="RU13"/>
      <c r="RV13"/>
      <c r="RW13"/>
      <c r="RX13"/>
      <c r="RY13"/>
      <c r="RZ13"/>
      <c r="SA13"/>
      <c r="SB13"/>
      <c r="SC13"/>
      <c r="SD13"/>
      <c r="SE13"/>
      <c r="SF13"/>
      <c r="SG13"/>
      <c r="SH13"/>
      <c r="SI13"/>
      <c r="SJ13"/>
      <c r="SK13"/>
      <c r="SL13"/>
      <c r="SM13"/>
      <c r="SN13"/>
      <c r="SO13"/>
      <c r="SP13"/>
      <c r="SQ13"/>
      <c r="SR13"/>
      <c r="SS13"/>
      <c r="ST13"/>
      <c r="SU13"/>
      <c r="SV13"/>
      <c r="SW13"/>
      <c r="SX13"/>
      <c r="SY13"/>
      <c r="SZ13"/>
      <c r="TA13"/>
      <c r="TB13"/>
      <c r="TC13"/>
      <c r="TD13"/>
      <c r="TE13"/>
      <c r="TF13"/>
      <c r="TG13"/>
      <c r="TH13"/>
      <c r="TI13"/>
      <c r="TJ13"/>
      <c r="TK13"/>
      <c r="TL13"/>
      <c r="TM13"/>
      <c r="TN13"/>
      <c r="TO13"/>
      <c r="TP13"/>
      <c r="TQ13"/>
      <c r="TR13"/>
      <c r="TS13"/>
      <c r="TT13"/>
      <c r="TU13"/>
      <c r="TV13"/>
      <c r="TW13"/>
      <c r="TX13"/>
      <c r="TY13"/>
      <c r="TZ13"/>
      <c r="UA13"/>
      <c r="UB13"/>
      <c r="UC13"/>
      <c r="UD13"/>
      <c r="UE13"/>
      <c r="UF13"/>
      <c r="UG13"/>
      <c r="UH13"/>
      <c r="UI13"/>
      <c r="UJ13"/>
      <c r="UK13"/>
      <c r="UL13"/>
      <c r="UM13"/>
      <c r="UN13"/>
      <c r="UO13"/>
      <c r="UP13"/>
      <c r="UQ13"/>
      <c r="UR13"/>
      <c r="US13"/>
      <c r="UT13"/>
      <c r="UU13"/>
      <c r="UV13"/>
      <c r="UW13"/>
      <c r="UX13"/>
      <c r="UY13"/>
      <c r="UZ13"/>
      <c r="VA13"/>
      <c r="VB13"/>
      <c r="VC13"/>
      <c r="VD13"/>
      <c r="VE13"/>
      <c r="VF13"/>
      <c r="VG13"/>
      <c r="VH13"/>
      <c r="VI13"/>
      <c r="VJ13"/>
      <c r="VK13"/>
      <c r="VL13"/>
      <c r="VM13"/>
      <c r="VN13"/>
      <c r="VO13"/>
      <c r="VP13"/>
      <c r="VQ13"/>
      <c r="VR13"/>
      <c r="VS13"/>
      <c r="VT13"/>
      <c r="VU13"/>
      <c r="VV13"/>
      <c r="VW13"/>
      <c r="VX13"/>
      <c r="VY13"/>
      <c r="VZ13"/>
      <c r="WA13"/>
      <c r="WB13"/>
      <c r="WC13"/>
      <c r="WD13"/>
      <c r="WE13"/>
      <c r="WF13"/>
      <c r="WG13"/>
      <c r="WH13"/>
      <c r="WI13"/>
      <c r="WJ13"/>
      <c r="WK13"/>
      <c r="WL13"/>
      <c r="WM13"/>
      <c r="WN13"/>
      <c r="WO13"/>
      <c r="WP13"/>
      <c r="WQ13"/>
      <c r="WR13"/>
      <c r="WS13"/>
      <c r="WT13"/>
      <c r="WU13"/>
      <c r="WV13"/>
      <c r="WW13"/>
      <c r="WX13"/>
      <c r="WY13"/>
      <c r="WZ13"/>
      <c r="XA13"/>
      <c r="XB13"/>
      <c r="XC13"/>
      <c r="XD13"/>
      <c r="XE13"/>
      <c r="XF13"/>
      <c r="XG13"/>
      <c r="XH13"/>
      <c r="XI13"/>
      <c r="XJ13"/>
      <c r="XK13"/>
      <c r="XL13"/>
      <c r="XM13"/>
      <c r="XN13"/>
      <c r="XO13"/>
      <c r="XP13"/>
      <c r="XQ13"/>
      <c r="XR13"/>
      <c r="XS13"/>
      <c r="XT13"/>
      <c r="XU13"/>
      <c r="XV13"/>
      <c r="XW13"/>
      <c r="XX13"/>
      <c r="XY13"/>
      <c r="XZ13"/>
      <c r="YA13"/>
      <c r="YB13"/>
      <c r="YC13"/>
      <c r="YD13"/>
      <c r="YE13"/>
      <c r="YF13"/>
      <c r="YG13"/>
      <c r="YH13"/>
      <c r="YI13"/>
      <c r="YJ13"/>
      <c r="YK13"/>
      <c r="YL13"/>
      <c r="YM13"/>
      <c r="YN13"/>
      <c r="YO13"/>
      <c r="YP13"/>
      <c r="YQ13"/>
      <c r="YR13"/>
      <c r="YS13"/>
      <c r="YT13"/>
      <c r="YU13"/>
      <c r="YV13"/>
      <c r="YW13"/>
      <c r="YX13"/>
      <c r="YY13"/>
      <c r="YZ13"/>
      <c r="ZA13"/>
      <c r="ZB13"/>
      <c r="ZC13"/>
      <c r="ZD13"/>
      <c r="ZE13"/>
      <c r="ZF13"/>
      <c r="ZG13"/>
      <c r="ZH13"/>
      <c r="ZI13"/>
      <c r="ZJ13"/>
      <c r="ZK13"/>
      <c r="ZL13"/>
      <c r="ZM13"/>
      <c r="ZN13"/>
      <c r="ZO13"/>
      <c r="ZP13"/>
      <c r="ZQ13"/>
      <c r="ZR13"/>
      <c r="ZS13"/>
      <c r="ZT13"/>
      <c r="ZU13"/>
      <c r="ZV13"/>
      <c r="ZW13"/>
      <c r="ZX13"/>
      <c r="ZY13"/>
      <c r="ZZ13"/>
      <c r="AAA13"/>
      <c r="AAB13"/>
      <c r="AAC13"/>
      <c r="AAD13"/>
      <c r="AAE13"/>
      <c r="AAF13"/>
      <c r="AAG13"/>
      <c r="AAH13"/>
      <c r="AAI13"/>
      <c r="AAJ13"/>
      <c r="AAK13"/>
      <c r="AAL13"/>
      <c r="AAM13"/>
      <c r="AAN13"/>
      <c r="AAO13"/>
      <c r="AAP13"/>
      <c r="AAQ13"/>
      <c r="AAR13"/>
      <c r="AAS13"/>
      <c r="AAT13"/>
      <c r="AAU13"/>
      <c r="AAV13"/>
      <c r="AAW13"/>
      <c r="AAX13"/>
      <c r="AAY13"/>
      <c r="AAZ13"/>
      <c r="ABA13"/>
      <c r="ABB13"/>
      <c r="ABC13"/>
      <c r="ABD13"/>
      <c r="ABE13"/>
      <c r="ABF13"/>
      <c r="ABG13"/>
      <c r="ABH13"/>
      <c r="ABI13"/>
      <c r="ABJ13"/>
      <c r="ABK13"/>
      <c r="ABL13"/>
      <c r="ABM13"/>
      <c r="ABN13"/>
      <c r="ABO13"/>
      <c r="ABP13"/>
      <c r="ABQ13"/>
      <c r="ABR13"/>
      <c r="ABS13"/>
      <c r="ABT13"/>
      <c r="ABU13"/>
      <c r="ABV13"/>
      <c r="ABW13"/>
      <c r="ABX13"/>
      <c r="ABY13"/>
      <c r="ABZ13"/>
      <c r="ACA13"/>
      <c r="ACB13"/>
      <c r="ACC13"/>
      <c r="ACD13"/>
      <c r="ACE13"/>
      <c r="ACF13"/>
      <c r="ACG13"/>
      <c r="ACH13"/>
      <c r="ACI13"/>
      <c r="ACJ13"/>
      <c r="ACK13"/>
      <c r="ACL13"/>
      <c r="ACM13"/>
      <c r="ACN13"/>
      <c r="ACO13"/>
      <c r="ACP13"/>
      <c r="ACQ13"/>
    </row>
    <row r="14" spans="1:771" s="46" customFormat="1">
      <c r="A14" s="46" t="s">
        <v>335</v>
      </c>
      <c r="B14" s="46" t="s">
        <v>226</v>
      </c>
      <c r="C14" s="46">
        <v>16</v>
      </c>
      <c r="D14" s="46" t="s">
        <v>294</v>
      </c>
      <c r="E14" s="59">
        <v>0</v>
      </c>
      <c r="F14" s="59">
        <v>1656.8</v>
      </c>
      <c r="G14" s="129">
        <f>E14+F14</f>
        <v>1656.8</v>
      </c>
      <c r="H14" s="46" t="s">
        <v>32</v>
      </c>
      <c r="I14" s="46" t="s">
        <v>33</v>
      </c>
      <c r="J14" s="47"/>
      <c r="K14" s="47"/>
      <c r="L14"/>
      <c r="M14"/>
      <c r="N14"/>
      <c r="O14"/>
      <c r="P14"/>
      <c r="Q14"/>
      <c r="R14"/>
      <c r="S14"/>
      <c r="T14"/>
      <c r="U14"/>
      <c r="V14"/>
      <c r="W14"/>
      <c r="X14"/>
      <c r="Y14"/>
      <c r="Z14"/>
      <c r="AA14"/>
      <c r="AB14"/>
      <c r="AC14"/>
      <c r="AD14"/>
      <c r="AE14"/>
      <c r="AF14"/>
      <c r="AG14"/>
      <c r="AH14"/>
      <c r="AI14"/>
      <c r="AJ14"/>
      <c r="AK14"/>
      <c r="AL14"/>
      <c r="AM14"/>
      <c r="AN14"/>
      <c r="AO14"/>
      <c r="AP14"/>
      <c r="AQ14"/>
      <c r="AR14"/>
      <c r="AS14"/>
      <c r="AT14"/>
      <c r="AU14"/>
      <c r="AV14"/>
      <c r="AW14"/>
      <c r="AX14"/>
      <c r="AY14"/>
      <c r="AZ14"/>
      <c r="BA14"/>
      <c r="BB14"/>
      <c r="BC14"/>
      <c r="BD14"/>
      <c r="BE14"/>
      <c r="BF14"/>
      <c r="BG14"/>
      <c r="BH14"/>
      <c r="BI14"/>
      <c r="BJ14"/>
      <c r="BK14"/>
      <c r="BL14"/>
      <c r="BM14"/>
      <c r="BN14"/>
      <c r="BO14"/>
      <c r="BP14"/>
      <c r="BQ14"/>
      <c r="BR14"/>
      <c r="BS14"/>
      <c r="BT14"/>
      <c r="BU14"/>
      <c r="BV14"/>
      <c r="BW14"/>
      <c r="BX14"/>
      <c r="BY14"/>
      <c r="BZ14"/>
      <c r="CA14"/>
      <c r="CB14"/>
      <c r="CC14"/>
      <c r="CD14"/>
      <c r="CE14"/>
      <c r="CF14"/>
      <c r="CG14"/>
      <c r="CH14"/>
      <c r="CI14"/>
      <c r="CJ14"/>
      <c r="CK14"/>
      <c r="CL14"/>
      <c r="CM14"/>
      <c r="CN14"/>
      <c r="CO14"/>
      <c r="CP14"/>
      <c r="CQ14"/>
      <c r="CR14"/>
      <c r="CS14"/>
      <c r="CT14"/>
      <c r="CU14"/>
      <c r="CV14"/>
      <c r="CW14"/>
      <c r="CX14"/>
      <c r="CY14"/>
      <c r="CZ14"/>
      <c r="DA14"/>
      <c r="DB14"/>
      <c r="DC14"/>
      <c r="DD14"/>
      <c r="DE14"/>
      <c r="DF14"/>
      <c r="DG14"/>
      <c r="DH14"/>
      <c r="DI14"/>
      <c r="DJ14"/>
      <c r="DK14"/>
      <c r="DL14"/>
      <c r="DM14"/>
      <c r="DN14"/>
      <c r="DO14"/>
      <c r="DP14"/>
      <c r="DQ14"/>
      <c r="DR14"/>
      <c r="DS14"/>
      <c r="DT14"/>
      <c r="DU14"/>
      <c r="DV14"/>
      <c r="DW14"/>
      <c r="DX14"/>
      <c r="DY14"/>
      <c r="DZ14"/>
      <c r="EA14"/>
      <c r="EB14"/>
      <c r="EC14"/>
      <c r="ED14"/>
      <c r="EE14"/>
      <c r="EF14"/>
      <c r="EG14"/>
      <c r="EH14"/>
      <c r="EI14"/>
      <c r="EJ14"/>
      <c r="EK14"/>
      <c r="EL14"/>
      <c r="EM14"/>
      <c r="EN14"/>
      <c r="EO14"/>
      <c r="EP14"/>
      <c r="EQ14"/>
      <c r="ER14"/>
      <c r="ES14"/>
      <c r="ET14"/>
      <c r="EU14"/>
      <c r="EV14"/>
      <c r="EW14"/>
      <c r="EX14"/>
      <c r="EY14"/>
      <c r="EZ14"/>
      <c r="FA14"/>
      <c r="FB14"/>
      <c r="FC14"/>
      <c r="FD14"/>
      <c r="FE14"/>
      <c r="FF14"/>
      <c r="FG14"/>
      <c r="FH14"/>
      <c r="FI14"/>
      <c r="FJ14"/>
      <c r="FK14"/>
      <c r="FL14"/>
      <c r="FM14"/>
      <c r="FN14"/>
      <c r="FO14"/>
      <c r="FP14"/>
      <c r="FQ14"/>
      <c r="FR14"/>
      <c r="FS14"/>
      <c r="FT14"/>
      <c r="FU14"/>
      <c r="FV14"/>
      <c r="FW14"/>
      <c r="FX14"/>
      <c r="FY14"/>
      <c r="FZ14"/>
      <c r="GA14"/>
      <c r="GB14"/>
      <c r="GC14"/>
      <c r="GD14"/>
      <c r="GE14"/>
      <c r="GF14"/>
      <c r="GG14"/>
      <c r="GH14"/>
      <c r="GI14"/>
      <c r="GJ14"/>
      <c r="GK14"/>
      <c r="GL14"/>
      <c r="GM14"/>
      <c r="GN14"/>
      <c r="GO14"/>
      <c r="GP14"/>
      <c r="GQ14"/>
      <c r="GR14"/>
      <c r="GS14"/>
      <c r="GT14"/>
      <c r="GU14"/>
      <c r="GV14"/>
      <c r="GW14"/>
      <c r="GX14"/>
      <c r="GY14"/>
      <c r="GZ14"/>
      <c r="HA14"/>
      <c r="HB14"/>
      <c r="HC14"/>
      <c r="HD14"/>
      <c r="HE14"/>
      <c r="HF14"/>
      <c r="HG14"/>
      <c r="HH14"/>
      <c r="HI14"/>
      <c r="HJ14"/>
      <c r="HK14"/>
      <c r="HL14"/>
      <c r="HM14"/>
      <c r="HN14"/>
      <c r="HO14"/>
      <c r="HP14"/>
      <c r="HQ14"/>
      <c r="HR14"/>
      <c r="HS14"/>
      <c r="HT14"/>
      <c r="HU14"/>
      <c r="HV14"/>
      <c r="HW14"/>
      <c r="HX14"/>
      <c r="HY14"/>
      <c r="HZ14"/>
      <c r="IA14"/>
      <c r="IB14"/>
      <c r="IC14"/>
      <c r="ID14"/>
      <c r="IE14"/>
      <c r="IF14"/>
      <c r="IG14"/>
      <c r="IH14"/>
      <c r="II14"/>
      <c r="IJ14"/>
      <c r="IK14"/>
      <c r="IL14"/>
      <c r="IM14"/>
      <c r="IN14"/>
      <c r="IO14"/>
      <c r="IP14"/>
      <c r="IQ14"/>
      <c r="IR14"/>
      <c r="IS14"/>
      <c r="IT14"/>
      <c r="IU14"/>
      <c r="IV14"/>
      <c r="IW14"/>
      <c r="IX14"/>
      <c r="IY14"/>
      <c r="IZ14"/>
      <c r="JA14"/>
      <c r="JB14"/>
      <c r="JC14"/>
      <c r="JD14"/>
      <c r="JE14"/>
      <c r="JF14"/>
      <c r="JG14"/>
      <c r="JH14"/>
      <c r="JI14"/>
      <c r="JJ14"/>
      <c r="JK14"/>
      <c r="JL14"/>
      <c r="JM14"/>
      <c r="JN14"/>
      <c r="JO14"/>
      <c r="JP14"/>
      <c r="JQ14"/>
      <c r="JR14"/>
      <c r="JS14"/>
      <c r="JT14"/>
      <c r="JU14"/>
      <c r="JV14"/>
      <c r="JW14"/>
      <c r="JX14"/>
      <c r="JY14"/>
      <c r="JZ14"/>
      <c r="KA14"/>
      <c r="KB14"/>
      <c r="KC14"/>
      <c r="KD14"/>
      <c r="KE14"/>
      <c r="KF14"/>
      <c r="KG14"/>
      <c r="KH14"/>
      <c r="KI14"/>
      <c r="KJ14"/>
      <c r="KK14"/>
      <c r="KL14"/>
      <c r="KM14"/>
      <c r="KN14"/>
      <c r="KO14"/>
      <c r="KP14"/>
      <c r="KQ14"/>
      <c r="KR14"/>
      <c r="KS14"/>
      <c r="KT14"/>
      <c r="KU14"/>
      <c r="KV14"/>
      <c r="KW14"/>
      <c r="KX14"/>
      <c r="KY14"/>
      <c r="KZ14"/>
      <c r="LA14"/>
      <c r="LB14"/>
      <c r="LC14"/>
      <c r="LD14"/>
      <c r="LE14"/>
      <c r="LF14"/>
      <c r="LG14"/>
      <c r="LH14"/>
      <c r="LI14"/>
      <c r="LJ14"/>
      <c r="LK14"/>
      <c r="LL14"/>
      <c r="LM14"/>
      <c r="LN14"/>
      <c r="LO14"/>
      <c r="LP14"/>
      <c r="LQ14"/>
      <c r="LR14"/>
      <c r="LS14"/>
      <c r="LT14"/>
      <c r="LU14"/>
      <c r="LV14"/>
      <c r="LW14"/>
      <c r="LX14"/>
      <c r="LY14"/>
      <c r="LZ14"/>
      <c r="MA14"/>
      <c r="MB14"/>
      <c r="MC14"/>
      <c r="MD14"/>
      <c r="ME14"/>
      <c r="MF14"/>
      <c r="MG14"/>
      <c r="MH14"/>
      <c r="MI14"/>
      <c r="MJ14"/>
      <c r="MK14"/>
      <c r="ML14"/>
      <c r="MM14"/>
      <c r="MN14"/>
      <c r="MO14"/>
      <c r="MP14"/>
      <c r="MQ14"/>
      <c r="MR14"/>
      <c r="MS14"/>
      <c r="MT14"/>
      <c r="MU14"/>
      <c r="MV14"/>
      <c r="MW14"/>
      <c r="MX14"/>
      <c r="MY14"/>
      <c r="MZ14"/>
      <c r="NA14"/>
      <c r="NB14"/>
      <c r="NC14"/>
      <c r="ND14"/>
      <c r="NE14"/>
      <c r="NF14"/>
      <c r="NG14"/>
      <c r="NH14"/>
      <c r="NI14"/>
      <c r="NJ14"/>
      <c r="NK14"/>
      <c r="NL14"/>
      <c r="NM14"/>
      <c r="NN14"/>
      <c r="NO14"/>
      <c r="NP14"/>
      <c r="NQ14"/>
      <c r="NR14"/>
      <c r="NS14"/>
      <c r="NT14"/>
      <c r="NU14"/>
      <c r="NV14"/>
      <c r="NW14"/>
      <c r="NX14"/>
      <c r="NY14"/>
      <c r="NZ14"/>
      <c r="OA14"/>
      <c r="OB14"/>
      <c r="OC14"/>
      <c r="OD14"/>
      <c r="OE14"/>
      <c r="OF14"/>
      <c r="OG14"/>
      <c r="OH14"/>
      <c r="OI14"/>
      <c r="OJ14"/>
      <c r="OK14"/>
      <c r="OL14"/>
      <c r="OM14"/>
      <c r="ON14"/>
      <c r="OO14"/>
      <c r="OP14"/>
      <c r="OQ14"/>
      <c r="OR14"/>
      <c r="OS14"/>
      <c r="OT14"/>
      <c r="OU14"/>
      <c r="OV14"/>
      <c r="OW14"/>
      <c r="OX14"/>
      <c r="OY14"/>
      <c r="OZ14"/>
      <c r="PA14"/>
      <c r="PB14"/>
      <c r="PC14"/>
      <c r="PD14"/>
      <c r="PE14"/>
      <c r="PF14"/>
      <c r="PG14"/>
      <c r="PH14"/>
      <c r="PI14"/>
      <c r="PJ14"/>
      <c r="PK14"/>
      <c r="PL14"/>
      <c r="PM14"/>
      <c r="PN14"/>
      <c r="PO14"/>
      <c r="PP14"/>
      <c r="PQ14"/>
      <c r="PR14"/>
      <c r="PS14"/>
      <c r="PT14"/>
      <c r="PU14"/>
      <c r="PV14"/>
      <c r="PW14"/>
      <c r="PX14"/>
      <c r="PY14"/>
      <c r="PZ14"/>
      <c r="QA14"/>
      <c r="QB14"/>
      <c r="QC14"/>
      <c r="QD14"/>
      <c r="QE14"/>
      <c r="QF14"/>
      <c r="QG14"/>
      <c r="QH14"/>
      <c r="QI14"/>
      <c r="QJ14"/>
      <c r="QK14"/>
      <c r="QL14"/>
      <c r="QM14"/>
      <c r="QN14"/>
      <c r="QO14"/>
      <c r="QP14"/>
      <c r="QQ14"/>
      <c r="QR14"/>
      <c r="QS14"/>
      <c r="QT14"/>
      <c r="QU14"/>
      <c r="QV14"/>
      <c r="QW14"/>
      <c r="QX14"/>
      <c r="QY14"/>
      <c r="QZ14"/>
      <c r="RA14"/>
      <c r="RB14"/>
      <c r="RC14"/>
      <c r="RD14"/>
      <c r="RE14"/>
      <c r="RF14"/>
      <c r="RG14"/>
      <c r="RH14"/>
      <c r="RI14"/>
      <c r="RJ14"/>
      <c r="RK14"/>
      <c r="RL14"/>
      <c r="RM14"/>
      <c r="RN14"/>
      <c r="RO14"/>
      <c r="RP14"/>
      <c r="RQ14"/>
      <c r="RR14"/>
      <c r="RS14"/>
      <c r="RT14"/>
      <c r="RU14"/>
      <c r="RV14"/>
      <c r="RW14"/>
      <c r="RX14"/>
      <c r="RY14"/>
      <c r="RZ14"/>
      <c r="SA14"/>
      <c r="SB14"/>
      <c r="SC14"/>
      <c r="SD14"/>
      <c r="SE14"/>
      <c r="SF14"/>
      <c r="SG14"/>
      <c r="SH14"/>
      <c r="SI14"/>
      <c r="SJ14"/>
      <c r="SK14"/>
      <c r="SL14"/>
      <c r="SM14"/>
      <c r="SN14"/>
      <c r="SO14"/>
      <c r="SP14"/>
      <c r="SQ14"/>
      <c r="SR14"/>
      <c r="SS14"/>
      <c r="ST14"/>
      <c r="SU14"/>
      <c r="SV14"/>
      <c r="SW14"/>
      <c r="SX14"/>
      <c r="SY14"/>
      <c r="SZ14"/>
      <c r="TA14"/>
      <c r="TB14"/>
      <c r="TC14"/>
      <c r="TD14"/>
      <c r="TE14"/>
      <c r="TF14"/>
      <c r="TG14"/>
      <c r="TH14"/>
      <c r="TI14"/>
      <c r="TJ14"/>
      <c r="TK14"/>
      <c r="TL14"/>
      <c r="TM14"/>
      <c r="TN14"/>
      <c r="TO14"/>
      <c r="TP14"/>
      <c r="TQ14"/>
      <c r="TR14"/>
      <c r="TS14"/>
      <c r="TT14"/>
      <c r="TU14"/>
      <c r="TV14"/>
      <c r="TW14"/>
      <c r="TX14"/>
      <c r="TY14"/>
      <c r="TZ14"/>
      <c r="UA14"/>
      <c r="UB14"/>
      <c r="UC14"/>
      <c r="UD14"/>
      <c r="UE14"/>
      <c r="UF14"/>
      <c r="UG14"/>
      <c r="UH14"/>
      <c r="UI14"/>
      <c r="UJ14"/>
      <c r="UK14"/>
      <c r="UL14"/>
      <c r="UM14"/>
      <c r="UN14"/>
      <c r="UO14"/>
      <c r="UP14"/>
      <c r="UQ14"/>
      <c r="UR14"/>
      <c r="US14"/>
      <c r="UT14"/>
      <c r="UU14"/>
      <c r="UV14"/>
      <c r="UW14"/>
      <c r="UX14"/>
      <c r="UY14"/>
      <c r="UZ14"/>
      <c r="VA14"/>
      <c r="VB14"/>
      <c r="VC14"/>
      <c r="VD14"/>
      <c r="VE14"/>
      <c r="VF14"/>
      <c r="VG14"/>
      <c r="VH14"/>
      <c r="VI14"/>
      <c r="VJ14"/>
      <c r="VK14"/>
      <c r="VL14"/>
      <c r="VM14"/>
      <c r="VN14"/>
      <c r="VO14"/>
      <c r="VP14"/>
      <c r="VQ14"/>
      <c r="VR14"/>
      <c r="VS14"/>
      <c r="VT14"/>
      <c r="VU14"/>
      <c r="VV14"/>
      <c r="VW14"/>
      <c r="VX14"/>
      <c r="VY14"/>
      <c r="VZ14"/>
      <c r="WA14"/>
      <c r="WB14"/>
      <c r="WC14"/>
      <c r="WD14"/>
      <c r="WE14"/>
      <c r="WF14"/>
      <c r="WG14"/>
      <c r="WH14"/>
      <c r="WI14"/>
      <c r="WJ14"/>
      <c r="WK14"/>
      <c r="WL14"/>
      <c r="WM14"/>
      <c r="WN14"/>
      <c r="WO14"/>
      <c r="WP14"/>
      <c r="WQ14"/>
      <c r="WR14"/>
      <c r="WS14"/>
      <c r="WT14"/>
      <c r="WU14"/>
      <c r="WV14"/>
      <c r="WW14"/>
      <c r="WX14"/>
      <c r="WY14"/>
      <c r="WZ14"/>
      <c r="XA14"/>
      <c r="XB14"/>
      <c r="XC14"/>
      <c r="XD14"/>
      <c r="XE14"/>
      <c r="XF14"/>
      <c r="XG14"/>
      <c r="XH14"/>
      <c r="XI14"/>
      <c r="XJ14"/>
      <c r="XK14"/>
      <c r="XL14"/>
      <c r="XM14"/>
      <c r="XN14"/>
      <c r="XO14"/>
      <c r="XP14"/>
      <c r="XQ14"/>
      <c r="XR14"/>
      <c r="XS14"/>
      <c r="XT14"/>
      <c r="XU14"/>
      <c r="XV14"/>
      <c r="XW14"/>
      <c r="XX14"/>
      <c r="XY14"/>
      <c r="XZ14"/>
      <c r="YA14"/>
      <c r="YB14"/>
      <c r="YC14"/>
      <c r="YD14"/>
      <c r="YE14"/>
      <c r="YF14"/>
      <c r="YG14"/>
      <c r="YH14"/>
      <c r="YI14"/>
      <c r="YJ14"/>
      <c r="YK14"/>
      <c r="YL14"/>
      <c r="YM14"/>
      <c r="YN14"/>
      <c r="YO14"/>
      <c r="YP14"/>
      <c r="YQ14"/>
      <c r="YR14"/>
      <c r="YS14"/>
      <c r="YT14"/>
      <c r="YU14"/>
      <c r="YV14"/>
      <c r="YW14"/>
      <c r="YX14"/>
      <c r="YY14"/>
      <c r="YZ14"/>
      <c r="ZA14"/>
      <c r="ZB14"/>
      <c r="ZC14"/>
      <c r="ZD14"/>
      <c r="ZE14"/>
      <c r="ZF14"/>
      <c r="ZG14"/>
      <c r="ZH14"/>
      <c r="ZI14"/>
      <c r="ZJ14"/>
      <c r="ZK14"/>
      <c r="ZL14"/>
      <c r="ZM14"/>
      <c r="ZN14"/>
      <c r="ZO14"/>
      <c r="ZP14"/>
      <c r="ZQ14"/>
      <c r="ZR14"/>
      <c r="ZS14"/>
      <c r="ZT14"/>
      <c r="ZU14"/>
      <c r="ZV14"/>
      <c r="ZW14"/>
      <c r="ZX14"/>
      <c r="ZY14"/>
      <c r="ZZ14"/>
      <c r="AAA14"/>
      <c r="AAB14"/>
      <c r="AAC14"/>
      <c r="AAD14"/>
      <c r="AAE14"/>
      <c r="AAF14"/>
      <c r="AAG14"/>
      <c r="AAH14"/>
      <c r="AAI14"/>
      <c r="AAJ14"/>
      <c r="AAK14"/>
      <c r="AAL14"/>
      <c r="AAM14"/>
      <c r="AAN14"/>
      <c r="AAO14"/>
      <c r="AAP14"/>
      <c r="AAQ14"/>
      <c r="AAR14"/>
      <c r="AAS14"/>
      <c r="AAT14"/>
      <c r="AAU14"/>
      <c r="AAV14"/>
      <c r="AAW14"/>
      <c r="AAX14"/>
      <c r="AAY14"/>
      <c r="AAZ14"/>
      <c r="ABA14"/>
      <c r="ABB14"/>
      <c r="ABC14"/>
      <c r="ABD14"/>
      <c r="ABE14"/>
      <c r="ABF14"/>
      <c r="ABG14"/>
      <c r="ABH14"/>
      <c r="ABI14"/>
      <c r="ABJ14"/>
      <c r="ABK14"/>
      <c r="ABL14"/>
      <c r="ABM14"/>
      <c r="ABN14"/>
      <c r="ABO14"/>
      <c r="ABP14"/>
      <c r="ABQ14"/>
      <c r="ABR14"/>
      <c r="ABS14"/>
      <c r="ABT14"/>
      <c r="ABU14"/>
      <c r="ABV14"/>
      <c r="ABW14"/>
      <c r="ABX14"/>
      <c r="ABY14"/>
      <c r="ABZ14"/>
      <c r="ACA14"/>
      <c r="ACB14"/>
      <c r="ACC14"/>
      <c r="ACD14"/>
      <c r="ACE14"/>
      <c r="ACF14"/>
      <c r="ACG14"/>
      <c r="ACH14"/>
      <c r="ACI14"/>
      <c r="ACJ14"/>
      <c r="ACK14"/>
      <c r="ACL14"/>
      <c r="ACM14"/>
      <c r="ACN14"/>
      <c r="ACO14"/>
      <c r="ACP14"/>
      <c r="ACQ14"/>
    </row>
    <row r="15" spans="1:771" s="46" customFormat="1">
      <c r="A15" s="46" t="s">
        <v>335</v>
      </c>
      <c r="B15" s="46" t="s">
        <v>226</v>
      </c>
      <c r="C15" s="46">
        <v>16</v>
      </c>
      <c r="D15" s="46" t="s">
        <v>224</v>
      </c>
      <c r="E15" s="59">
        <v>0</v>
      </c>
      <c r="F15" s="59">
        <v>1931.2</v>
      </c>
      <c r="G15" s="129">
        <f t="shared" si="0"/>
        <v>1931.2</v>
      </c>
      <c r="H15" s="46" t="s">
        <v>32</v>
      </c>
      <c r="I15" s="46" t="s">
        <v>33</v>
      </c>
      <c r="J15" s="47"/>
      <c r="K15" s="47"/>
      <c r="L15"/>
      <c r="M15"/>
      <c r="N15"/>
      <c r="O15"/>
      <c r="P15"/>
      <c r="Q15"/>
      <c r="R15"/>
      <c r="S15"/>
      <c r="T15"/>
      <c r="U15"/>
      <c r="V15"/>
      <c r="W15"/>
      <c r="X15"/>
      <c r="Y15"/>
      <c r="Z15"/>
      <c r="AA15"/>
      <c r="AB15"/>
      <c r="AC15"/>
      <c r="AD15"/>
      <c r="AE15"/>
      <c r="AF15"/>
      <c r="AG15"/>
      <c r="AH15"/>
      <c r="AI15"/>
      <c r="AJ15"/>
      <c r="AK15"/>
      <c r="AL15"/>
      <c r="AM15"/>
      <c r="AN15"/>
      <c r="AO15"/>
      <c r="AP15"/>
      <c r="AQ15"/>
      <c r="AR15"/>
      <c r="AS15"/>
      <c r="AT15"/>
      <c r="AU15"/>
      <c r="AV15"/>
      <c r="AW15"/>
      <c r="AX15"/>
      <c r="AY15"/>
      <c r="AZ15"/>
      <c r="BA15"/>
      <c r="BB15"/>
      <c r="BC15"/>
      <c r="BD15"/>
      <c r="BE15"/>
      <c r="BF15"/>
      <c r="BG15"/>
      <c r="BH15"/>
      <c r="BI15"/>
      <c r="BJ15"/>
      <c r="BK15"/>
      <c r="BL15"/>
      <c r="BM15"/>
      <c r="BN15"/>
      <c r="BO15"/>
      <c r="BP15"/>
      <c r="BQ15"/>
      <c r="BR15"/>
      <c r="BS15"/>
      <c r="BT15"/>
      <c r="BU15"/>
      <c r="BV15"/>
      <c r="BW15"/>
      <c r="BX15"/>
      <c r="BY15"/>
      <c r="BZ15"/>
      <c r="CA15"/>
      <c r="CB15"/>
      <c r="CC15"/>
      <c r="CD15"/>
      <c r="CE15"/>
      <c r="CF15"/>
      <c r="CG15"/>
      <c r="CH15"/>
      <c r="CI15"/>
      <c r="CJ15"/>
      <c r="CK15"/>
      <c r="CL15"/>
      <c r="CM15"/>
      <c r="CN15"/>
      <c r="CO15"/>
      <c r="CP15"/>
      <c r="CQ15"/>
      <c r="CR15"/>
      <c r="CS15"/>
      <c r="CT15"/>
      <c r="CU15"/>
      <c r="CV15"/>
      <c r="CW15"/>
      <c r="CX15"/>
      <c r="CY15"/>
      <c r="CZ15"/>
      <c r="DA15"/>
      <c r="DB15"/>
      <c r="DC15"/>
      <c r="DD15"/>
      <c r="DE15"/>
      <c r="DF15"/>
      <c r="DG15"/>
      <c r="DH15"/>
      <c r="DI15"/>
      <c r="DJ15"/>
      <c r="DK15"/>
      <c r="DL15"/>
      <c r="DM15"/>
      <c r="DN15"/>
      <c r="DO15"/>
      <c r="DP15"/>
      <c r="DQ15"/>
      <c r="DR15"/>
      <c r="DS15"/>
      <c r="DT15"/>
      <c r="DU15"/>
      <c r="DV15"/>
      <c r="DW15"/>
      <c r="DX15"/>
      <c r="DY15"/>
      <c r="DZ15"/>
      <c r="EA15"/>
      <c r="EB15"/>
      <c r="EC15"/>
      <c r="ED15"/>
      <c r="EE15"/>
      <c r="EF15"/>
      <c r="EG15"/>
      <c r="EH15"/>
      <c r="EI15"/>
      <c r="EJ15"/>
      <c r="EK15"/>
      <c r="EL15"/>
      <c r="EM15"/>
      <c r="EN15"/>
      <c r="EO15"/>
      <c r="EP15"/>
      <c r="EQ15"/>
      <c r="ER15"/>
      <c r="ES15"/>
      <c r="ET15"/>
      <c r="EU15"/>
      <c r="EV15"/>
      <c r="EW15"/>
      <c r="EX15"/>
      <c r="EY15"/>
      <c r="EZ15"/>
      <c r="FA15"/>
      <c r="FB15"/>
      <c r="FC15"/>
      <c r="FD15"/>
      <c r="FE15"/>
      <c r="FF15"/>
      <c r="FG15"/>
      <c r="FH15"/>
      <c r="FI15"/>
      <c r="FJ15"/>
      <c r="FK15"/>
      <c r="FL15"/>
      <c r="FM15"/>
      <c r="FN15"/>
      <c r="FO15"/>
      <c r="FP15"/>
      <c r="FQ15"/>
      <c r="FR15"/>
      <c r="FS15"/>
      <c r="FT15"/>
      <c r="FU15"/>
      <c r="FV15"/>
      <c r="FW15"/>
      <c r="FX15"/>
      <c r="FY15"/>
      <c r="FZ15"/>
      <c r="GA15"/>
      <c r="GB15"/>
      <c r="GC15"/>
      <c r="GD15"/>
      <c r="GE15"/>
      <c r="GF15"/>
      <c r="GG15"/>
      <c r="GH15"/>
      <c r="GI15"/>
      <c r="GJ15"/>
      <c r="GK15"/>
      <c r="GL15"/>
      <c r="GM15"/>
      <c r="GN15"/>
      <c r="GO15"/>
      <c r="GP15"/>
      <c r="GQ15"/>
      <c r="GR15"/>
      <c r="GS15"/>
      <c r="GT15"/>
      <c r="GU15"/>
      <c r="GV15"/>
      <c r="GW15"/>
      <c r="GX15"/>
      <c r="GY15"/>
      <c r="GZ15"/>
      <c r="HA15"/>
      <c r="HB15"/>
      <c r="HC15"/>
      <c r="HD15"/>
      <c r="HE15"/>
      <c r="HF15"/>
      <c r="HG15"/>
      <c r="HH15"/>
      <c r="HI15"/>
      <c r="HJ15"/>
      <c r="HK15"/>
      <c r="HL15"/>
      <c r="HM15"/>
      <c r="HN15"/>
      <c r="HO15"/>
      <c r="HP15"/>
      <c r="HQ15"/>
      <c r="HR15"/>
      <c r="HS15"/>
      <c r="HT15"/>
      <c r="HU15"/>
      <c r="HV15"/>
      <c r="HW15"/>
      <c r="HX15"/>
      <c r="HY15"/>
      <c r="HZ15"/>
      <c r="IA15"/>
      <c r="IB15"/>
      <c r="IC15"/>
      <c r="ID15"/>
      <c r="IE15"/>
      <c r="IF15"/>
      <c r="IG15"/>
      <c r="IH15"/>
      <c r="II15"/>
      <c r="IJ15"/>
      <c r="IK15"/>
      <c r="IL15"/>
      <c r="IM15"/>
      <c r="IN15"/>
      <c r="IO15"/>
      <c r="IP15"/>
      <c r="IQ15"/>
      <c r="IR15"/>
      <c r="IS15"/>
      <c r="IT15"/>
      <c r="IU15"/>
      <c r="IV15"/>
      <c r="IW15"/>
      <c r="IX15"/>
      <c r="IY15"/>
      <c r="IZ15"/>
      <c r="JA15"/>
      <c r="JB15"/>
      <c r="JC15"/>
      <c r="JD15"/>
      <c r="JE15"/>
      <c r="JF15"/>
      <c r="JG15"/>
      <c r="JH15"/>
      <c r="JI15"/>
      <c r="JJ15"/>
      <c r="JK15"/>
      <c r="JL15"/>
      <c r="JM15"/>
      <c r="JN15"/>
      <c r="JO15"/>
      <c r="JP15"/>
      <c r="JQ15"/>
      <c r="JR15"/>
      <c r="JS15"/>
      <c r="JT15"/>
      <c r="JU15"/>
      <c r="JV15"/>
      <c r="JW15"/>
      <c r="JX15"/>
      <c r="JY15"/>
      <c r="JZ15"/>
      <c r="KA15"/>
      <c r="KB15"/>
      <c r="KC15"/>
      <c r="KD15"/>
      <c r="KE15"/>
      <c r="KF15"/>
      <c r="KG15"/>
      <c r="KH15"/>
      <c r="KI15"/>
      <c r="KJ15"/>
      <c r="KK15"/>
      <c r="KL15"/>
      <c r="KM15"/>
      <c r="KN15"/>
      <c r="KO15"/>
      <c r="KP15"/>
      <c r="KQ15"/>
      <c r="KR15"/>
      <c r="KS15"/>
      <c r="KT15"/>
      <c r="KU15"/>
      <c r="KV15"/>
      <c r="KW15"/>
      <c r="KX15"/>
      <c r="KY15"/>
      <c r="KZ15"/>
      <c r="LA15"/>
      <c r="LB15"/>
      <c r="LC15"/>
      <c r="LD15"/>
      <c r="LE15"/>
      <c r="LF15"/>
      <c r="LG15"/>
      <c r="LH15"/>
      <c r="LI15"/>
      <c r="LJ15"/>
      <c r="LK15"/>
      <c r="LL15"/>
      <c r="LM15"/>
      <c r="LN15"/>
      <c r="LO15"/>
      <c r="LP15"/>
      <c r="LQ15"/>
      <c r="LR15"/>
      <c r="LS15"/>
      <c r="LT15"/>
      <c r="LU15"/>
      <c r="LV15"/>
      <c r="LW15"/>
      <c r="LX15"/>
      <c r="LY15"/>
      <c r="LZ15"/>
      <c r="MA15"/>
      <c r="MB15"/>
      <c r="MC15"/>
      <c r="MD15"/>
      <c r="ME15"/>
      <c r="MF15"/>
      <c r="MG15"/>
      <c r="MH15"/>
      <c r="MI15"/>
      <c r="MJ15"/>
      <c r="MK15"/>
      <c r="ML15"/>
      <c r="MM15"/>
      <c r="MN15"/>
      <c r="MO15"/>
      <c r="MP15"/>
      <c r="MQ15"/>
      <c r="MR15"/>
      <c r="MS15"/>
      <c r="MT15"/>
      <c r="MU15"/>
      <c r="MV15"/>
      <c r="MW15"/>
      <c r="MX15"/>
      <c r="MY15"/>
      <c r="MZ15"/>
      <c r="NA15"/>
      <c r="NB15"/>
      <c r="NC15"/>
      <c r="ND15"/>
      <c r="NE15"/>
      <c r="NF15"/>
      <c r="NG15"/>
      <c r="NH15"/>
      <c r="NI15"/>
      <c r="NJ15"/>
      <c r="NK15"/>
      <c r="NL15"/>
      <c r="NM15"/>
      <c r="NN15"/>
      <c r="NO15"/>
      <c r="NP15"/>
      <c r="NQ15"/>
      <c r="NR15"/>
      <c r="NS15"/>
      <c r="NT15"/>
      <c r="NU15"/>
      <c r="NV15"/>
      <c r="NW15"/>
      <c r="NX15"/>
      <c r="NY15"/>
      <c r="NZ15"/>
      <c r="OA15"/>
      <c r="OB15"/>
      <c r="OC15"/>
      <c r="OD15"/>
      <c r="OE15"/>
      <c r="OF15"/>
      <c r="OG15"/>
      <c r="OH15"/>
      <c r="OI15"/>
      <c r="OJ15"/>
      <c r="OK15"/>
      <c r="OL15"/>
      <c r="OM15"/>
      <c r="ON15"/>
      <c r="OO15"/>
      <c r="OP15"/>
      <c r="OQ15"/>
      <c r="OR15"/>
      <c r="OS15"/>
      <c r="OT15"/>
      <c r="OU15"/>
      <c r="OV15"/>
      <c r="OW15"/>
      <c r="OX15"/>
      <c r="OY15"/>
      <c r="OZ15"/>
      <c r="PA15"/>
      <c r="PB15"/>
      <c r="PC15"/>
      <c r="PD15"/>
      <c r="PE15"/>
      <c r="PF15"/>
      <c r="PG15"/>
      <c r="PH15"/>
      <c r="PI15"/>
      <c r="PJ15"/>
      <c r="PK15"/>
      <c r="PL15"/>
      <c r="PM15"/>
      <c r="PN15"/>
      <c r="PO15"/>
      <c r="PP15"/>
      <c r="PQ15"/>
      <c r="PR15"/>
      <c r="PS15"/>
      <c r="PT15"/>
      <c r="PU15"/>
      <c r="PV15"/>
      <c r="PW15"/>
      <c r="PX15"/>
      <c r="PY15"/>
      <c r="PZ15"/>
      <c r="QA15"/>
      <c r="QB15"/>
      <c r="QC15"/>
      <c r="QD15"/>
      <c r="QE15"/>
      <c r="QF15"/>
      <c r="QG15"/>
      <c r="QH15"/>
      <c r="QI15"/>
      <c r="QJ15"/>
      <c r="QK15"/>
      <c r="QL15"/>
      <c r="QM15"/>
      <c r="QN15"/>
      <c r="QO15"/>
      <c r="QP15"/>
      <c r="QQ15"/>
      <c r="QR15"/>
      <c r="QS15"/>
      <c r="QT15"/>
      <c r="QU15"/>
      <c r="QV15"/>
      <c r="QW15"/>
      <c r="QX15"/>
      <c r="QY15"/>
      <c r="QZ15"/>
      <c r="RA15"/>
      <c r="RB15"/>
      <c r="RC15"/>
      <c r="RD15"/>
      <c r="RE15"/>
      <c r="RF15"/>
      <c r="RG15"/>
      <c r="RH15"/>
      <c r="RI15"/>
      <c r="RJ15"/>
      <c r="RK15"/>
      <c r="RL15"/>
      <c r="RM15"/>
      <c r="RN15"/>
      <c r="RO15"/>
      <c r="RP15"/>
      <c r="RQ15"/>
      <c r="RR15"/>
      <c r="RS15"/>
      <c r="RT15"/>
      <c r="RU15"/>
      <c r="RV15"/>
      <c r="RW15"/>
      <c r="RX15"/>
      <c r="RY15"/>
      <c r="RZ15"/>
      <c r="SA15"/>
      <c r="SB15"/>
      <c r="SC15"/>
      <c r="SD15"/>
      <c r="SE15"/>
      <c r="SF15"/>
      <c r="SG15"/>
      <c r="SH15"/>
      <c r="SI15"/>
      <c r="SJ15"/>
      <c r="SK15"/>
      <c r="SL15"/>
      <c r="SM15"/>
      <c r="SN15"/>
      <c r="SO15"/>
      <c r="SP15"/>
      <c r="SQ15"/>
      <c r="SR15"/>
      <c r="SS15"/>
      <c r="ST15"/>
      <c r="SU15"/>
      <c r="SV15"/>
      <c r="SW15"/>
      <c r="SX15"/>
      <c r="SY15"/>
      <c r="SZ15"/>
      <c r="TA15"/>
      <c r="TB15"/>
      <c r="TC15"/>
      <c r="TD15"/>
      <c r="TE15"/>
      <c r="TF15"/>
      <c r="TG15"/>
      <c r="TH15"/>
      <c r="TI15"/>
      <c r="TJ15"/>
      <c r="TK15"/>
      <c r="TL15"/>
      <c r="TM15"/>
      <c r="TN15"/>
      <c r="TO15"/>
      <c r="TP15"/>
      <c r="TQ15"/>
      <c r="TR15"/>
      <c r="TS15"/>
      <c r="TT15"/>
      <c r="TU15"/>
      <c r="TV15"/>
      <c r="TW15"/>
      <c r="TX15"/>
      <c r="TY15"/>
      <c r="TZ15"/>
      <c r="UA15"/>
      <c r="UB15"/>
      <c r="UC15"/>
      <c r="UD15"/>
      <c r="UE15"/>
      <c r="UF15"/>
      <c r="UG15"/>
      <c r="UH15"/>
      <c r="UI15"/>
      <c r="UJ15"/>
      <c r="UK15"/>
      <c r="UL15"/>
      <c r="UM15"/>
      <c r="UN15"/>
      <c r="UO15"/>
      <c r="UP15"/>
      <c r="UQ15"/>
      <c r="UR15"/>
      <c r="US15"/>
      <c r="UT15"/>
      <c r="UU15"/>
      <c r="UV15"/>
      <c r="UW15"/>
      <c r="UX15"/>
      <c r="UY15"/>
      <c r="UZ15"/>
      <c r="VA15"/>
      <c r="VB15"/>
      <c r="VC15"/>
      <c r="VD15"/>
      <c r="VE15"/>
      <c r="VF15"/>
      <c r="VG15"/>
      <c r="VH15"/>
      <c r="VI15"/>
      <c r="VJ15"/>
      <c r="VK15"/>
      <c r="VL15"/>
      <c r="VM15"/>
      <c r="VN15"/>
      <c r="VO15"/>
      <c r="VP15"/>
      <c r="VQ15"/>
      <c r="VR15"/>
      <c r="VS15"/>
      <c r="VT15"/>
      <c r="VU15"/>
      <c r="VV15"/>
      <c r="VW15"/>
      <c r="VX15"/>
      <c r="VY15"/>
      <c r="VZ15"/>
      <c r="WA15"/>
      <c r="WB15"/>
      <c r="WC15"/>
      <c r="WD15"/>
      <c r="WE15"/>
      <c r="WF15"/>
      <c r="WG15"/>
      <c r="WH15"/>
      <c r="WI15"/>
      <c r="WJ15"/>
      <c r="WK15"/>
      <c r="WL15"/>
      <c r="WM15"/>
      <c r="WN15"/>
      <c r="WO15"/>
      <c r="WP15"/>
      <c r="WQ15"/>
      <c r="WR15"/>
      <c r="WS15"/>
      <c r="WT15"/>
      <c r="WU15"/>
      <c r="WV15"/>
      <c r="WW15"/>
      <c r="WX15"/>
      <c r="WY15"/>
      <c r="WZ15"/>
      <c r="XA15"/>
      <c r="XB15"/>
      <c r="XC15"/>
      <c r="XD15"/>
      <c r="XE15"/>
      <c r="XF15"/>
      <c r="XG15"/>
      <c r="XH15"/>
      <c r="XI15"/>
      <c r="XJ15"/>
      <c r="XK15"/>
      <c r="XL15"/>
      <c r="XM15"/>
      <c r="XN15"/>
      <c r="XO15"/>
      <c r="XP15"/>
      <c r="XQ15"/>
      <c r="XR15"/>
      <c r="XS15"/>
      <c r="XT15"/>
      <c r="XU15"/>
      <c r="XV15"/>
      <c r="XW15"/>
      <c r="XX15"/>
      <c r="XY15"/>
      <c r="XZ15"/>
      <c r="YA15"/>
      <c r="YB15"/>
      <c r="YC15"/>
      <c r="YD15"/>
      <c r="YE15"/>
      <c r="YF15"/>
      <c r="YG15"/>
      <c r="YH15"/>
      <c r="YI15"/>
      <c r="YJ15"/>
      <c r="YK15"/>
      <c r="YL15"/>
      <c r="YM15"/>
      <c r="YN15"/>
      <c r="YO15"/>
      <c r="YP15"/>
      <c r="YQ15"/>
      <c r="YR15"/>
      <c r="YS15"/>
      <c r="YT15"/>
      <c r="YU15"/>
      <c r="YV15"/>
      <c r="YW15"/>
      <c r="YX15"/>
      <c r="YY15"/>
      <c r="YZ15"/>
      <c r="ZA15"/>
      <c r="ZB15"/>
      <c r="ZC15"/>
      <c r="ZD15"/>
      <c r="ZE15"/>
      <c r="ZF15"/>
      <c r="ZG15"/>
      <c r="ZH15"/>
      <c r="ZI15"/>
      <c r="ZJ15"/>
      <c r="ZK15"/>
      <c r="ZL15"/>
      <c r="ZM15"/>
      <c r="ZN15"/>
      <c r="ZO15"/>
      <c r="ZP15"/>
      <c r="ZQ15"/>
      <c r="ZR15"/>
      <c r="ZS15"/>
      <c r="ZT15"/>
      <c r="ZU15"/>
      <c r="ZV15"/>
      <c r="ZW15"/>
      <c r="ZX15"/>
      <c r="ZY15"/>
      <c r="ZZ15"/>
      <c r="AAA15"/>
      <c r="AAB15"/>
      <c r="AAC15"/>
      <c r="AAD15"/>
      <c r="AAE15"/>
      <c r="AAF15"/>
      <c r="AAG15"/>
      <c r="AAH15"/>
      <c r="AAI15"/>
      <c r="AAJ15"/>
      <c r="AAK15"/>
      <c r="AAL15"/>
      <c r="AAM15"/>
      <c r="AAN15"/>
      <c r="AAO15"/>
      <c r="AAP15"/>
      <c r="AAQ15"/>
      <c r="AAR15"/>
      <c r="AAS15"/>
      <c r="AAT15"/>
      <c r="AAU15"/>
      <c r="AAV15"/>
      <c r="AAW15"/>
      <c r="AAX15"/>
      <c r="AAY15"/>
      <c r="AAZ15"/>
      <c r="ABA15"/>
      <c r="ABB15"/>
      <c r="ABC15"/>
      <c r="ABD15"/>
      <c r="ABE15"/>
      <c r="ABF15"/>
      <c r="ABG15"/>
      <c r="ABH15"/>
      <c r="ABI15"/>
      <c r="ABJ15"/>
      <c r="ABK15"/>
      <c r="ABL15"/>
      <c r="ABM15"/>
      <c r="ABN15"/>
      <c r="ABO15"/>
      <c r="ABP15"/>
      <c r="ABQ15"/>
      <c r="ABR15"/>
      <c r="ABS15"/>
      <c r="ABT15"/>
      <c r="ABU15"/>
      <c r="ABV15"/>
      <c r="ABW15"/>
      <c r="ABX15"/>
      <c r="ABY15"/>
      <c r="ABZ15"/>
      <c r="ACA15"/>
      <c r="ACB15"/>
      <c r="ACC15"/>
      <c r="ACD15"/>
      <c r="ACE15"/>
      <c r="ACF15"/>
      <c r="ACG15"/>
      <c r="ACH15"/>
      <c r="ACI15"/>
      <c r="ACJ15"/>
      <c r="ACK15"/>
      <c r="ACL15"/>
      <c r="ACM15"/>
      <c r="ACN15"/>
      <c r="ACO15"/>
      <c r="ACP15"/>
      <c r="ACQ15"/>
    </row>
    <row r="16" spans="1:771" s="46" customFormat="1">
      <c r="A16" s="46" t="s">
        <v>335</v>
      </c>
      <c r="B16" s="46" t="s">
        <v>226</v>
      </c>
      <c r="C16" s="46">
        <v>160</v>
      </c>
      <c r="D16" s="46" t="s">
        <v>225</v>
      </c>
      <c r="E16" s="59">
        <v>0</v>
      </c>
      <c r="F16" s="59">
        <v>12904</v>
      </c>
      <c r="G16" s="129">
        <f>E16+F16</f>
        <v>12904</v>
      </c>
      <c r="H16" s="46" t="s">
        <v>32</v>
      </c>
      <c r="I16" s="46" t="s">
        <v>33</v>
      </c>
      <c r="J16" s="47"/>
      <c r="K16" s="47"/>
      <c r="L16"/>
      <c r="M16"/>
      <c r="N16"/>
      <c r="O16"/>
      <c r="P16"/>
      <c r="Q16"/>
      <c r="R16"/>
      <c r="S16"/>
      <c r="T16"/>
      <c r="U16"/>
      <c r="V16"/>
      <c r="W16"/>
      <c r="X16"/>
      <c r="Y16"/>
      <c r="Z16"/>
      <c r="AA16"/>
      <c r="AB16"/>
      <c r="AC16"/>
      <c r="AD16"/>
      <c r="AE16"/>
      <c r="AF16"/>
      <c r="AG16"/>
      <c r="AH16"/>
      <c r="AI16"/>
      <c r="AJ16"/>
      <c r="AK16"/>
      <c r="AL16"/>
      <c r="AM16"/>
      <c r="AN16"/>
      <c r="AO16"/>
      <c r="AP16"/>
      <c r="AQ16"/>
      <c r="AR16"/>
      <c r="AS16"/>
      <c r="AT16"/>
      <c r="AU16"/>
      <c r="AV16"/>
      <c r="AW16"/>
      <c r="AX16"/>
      <c r="AY16"/>
      <c r="AZ16"/>
      <c r="BA16"/>
      <c r="BB16"/>
      <c r="BC16"/>
      <c r="BD16"/>
      <c r="BE16"/>
      <c r="BF16"/>
      <c r="BG16"/>
      <c r="BH16"/>
      <c r="BI16"/>
      <c r="BJ16"/>
      <c r="BK16"/>
      <c r="BL16"/>
      <c r="BM16"/>
      <c r="BN16"/>
      <c r="BO16"/>
      <c r="BP16"/>
      <c r="BQ16"/>
      <c r="BR16"/>
      <c r="BS16"/>
      <c r="BT16"/>
      <c r="BU16"/>
      <c r="BV16"/>
      <c r="BW16"/>
      <c r="BX16"/>
      <c r="BY16"/>
      <c r="BZ16"/>
      <c r="CA16"/>
      <c r="CB16"/>
      <c r="CC16"/>
      <c r="CD16"/>
      <c r="CE16"/>
      <c r="CF16"/>
      <c r="CG16"/>
      <c r="CH16"/>
      <c r="CI16"/>
      <c r="CJ16"/>
      <c r="CK16"/>
      <c r="CL16"/>
      <c r="CM16"/>
      <c r="CN16"/>
      <c r="CO16"/>
      <c r="CP16"/>
      <c r="CQ16"/>
      <c r="CR16"/>
      <c r="CS16"/>
      <c r="CT16"/>
      <c r="CU16"/>
      <c r="CV16"/>
      <c r="CW16"/>
      <c r="CX16"/>
      <c r="CY16"/>
      <c r="CZ16"/>
      <c r="DA16"/>
      <c r="DB16"/>
      <c r="DC16"/>
      <c r="DD16"/>
      <c r="DE16"/>
      <c r="DF16"/>
      <c r="DG16"/>
      <c r="DH16"/>
      <c r="DI16"/>
      <c r="DJ16"/>
      <c r="DK16"/>
      <c r="DL16"/>
      <c r="DM16"/>
      <c r="DN16"/>
      <c r="DO16"/>
      <c r="DP16"/>
      <c r="DQ16"/>
      <c r="DR16"/>
      <c r="DS16"/>
      <c r="DT16"/>
      <c r="DU16"/>
      <c r="DV16"/>
      <c r="DW16"/>
      <c r="DX16"/>
      <c r="DY16"/>
      <c r="DZ16"/>
      <c r="EA16"/>
      <c r="EB16"/>
      <c r="EC16"/>
      <c r="ED16"/>
      <c r="EE16"/>
      <c r="EF16"/>
      <c r="EG16"/>
      <c r="EH16"/>
      <c r="EI16"/>
      <c r="EJ16"/>
      <c r="EK16"/>
      <c r="EL16"/>
      <c r="EM16"/>
      <c r="EN16"/>
      <c r="EO16"/>
      <c r="EP16"/>
      <c r="EQ16"/>
      <c r="ER16"/>
      <c r="ES16"/>
      <c r="ET16"/>
      <c r="EU16"/>
      <c r="EV16"/>
      <c r="EW16"/>
      <c r="EX16"/>
      <c r="EY16"/>
      <c r="EZ16"/>
      <c r="FA16"/>
      <c r="FB16"/>
      <c r="FC16"/>
      <c r="FD16"/>
      <c r="FE16"/>
      <c r="FF16"/>
      <c r="FG16"/>
      <c r="FH16"/>
      <c r="FI16"/>
      <c r="FJ16"/>
      <c r="FK16"/>
      <c r="FL16"/>
      <c r="FM16"/>
      <c r="FN16"/>
      <c r="FO16"/>
      <c r="FP16"/>
      <c r="FQ16"/>
      <c r="FR16"/>
      <c r="FS16"/>
      <c r="FT16"/>
      <c r="FU16"/>
      <c r="FV16"/>
      <c r="FW16"/>
      <c r="FX16"/>
      <c r="FY16"/>
      <c r="FZ16"/>
      <c r="GA16"/>
      <c r="GB16"/>
      <c r="GC16"/>
      <c r="GD16"/>
      <c r="GE16"/>
      <c r="GF16"/>
      <c r="GG16"/>
      <c r="GH16"/>
      <c r="GI16"/>
      <c r="GJ16"/>
      <c r="GK16"/>
      <c r="GL16"/>
      <c r="GM16"/>
      <c r="GN16"/>
      <c r="GO16"/>
      <c r="GP16"/>
      <c r="GQ16"/>
      <c r="GR16"/>
      <c r="GS16"/>
      <c r="GT16"/>
      <c r="GU16"/>
      <c r="GV16"/>
      <c r="GW16"/>
      <c r="GX16"/>
      <c r="GY16"/>
      <c r="GZ16"/>
      <c r="HA16"/>
      <c r="HB16"/>
      <c r="HC16"/>
      <c r="HD16"/>
      <c r="HE16"/>
      <c r="HF16"/>
      <c r="HG16"/>
      <c r="HH16"/>
      <c r="HI16"/>
      <c r="HJ16"/>
      <c r="HK16"/>
      <c r="HL16"/>
      <c r="HM16"/>
      <c r="HN16"/>
      <c r="HO16"/>
      <c r="HP16"/>
      <c r="HQ16"/>
      <c r="HR16"/>
      <c r="HS16"/>
      <c r="HT16"/>
      <c r="HU16"/>
      <c r="HV16"/>
      <c r="HW16"/>
      <c r="HX16"/>
      <c r="HY16"/>
      <c r="HZ16"/>
      <c r="IA16"/>
      <c r="IB16"/>
      <c r="IC16"/>
      <c r="ID16"/>
      <c r="IE16"/>
      <c r="IF16"/>
      <c r="IG16"/>
      <c r="IH16"/>
      <c r="II16"/>
      <c r="IJ16"/>
      <c r="IK16"/>
      <c r="IL16"/>
      <c r="IM16"/>
      <c r="IN16"/>
      <c r="IO16"/>
      <c r="IP16"/>
      <c r="IQ16"/>
      <c r="IR16"/>
      <c r="IS16"/>
      <c r="IT16"/>
      <c r="IU16"/>
      <c r="IV16"/>
      <c r="IW16"/>
      <c r="IX16"/>
      <c r="IY16"/>
      <c r="IZ16"/>
      <c r="JA16"/>
      <c r="JB16"/>
      <c r="JC16"/>
      <c r="JD16"/>
      <c r="JE16"/>
      <c r="JF16"/>
      <c r="JG16"/>
      <c r="JH16"/>
      <c r="JI16"/>
      <c r="JJ16"/>
      <c r="JK16"/>
      <c r="JL16"/>
      <c r="JM16"/>
      <c r="JN16"/>
      <c r="JO16"/>
      <c r="JP16"/>
      <c r="JQ16"/>
      <c r="JR16"/>
      <c r="JS16"/>
      <c r="JT16"/>
      <c r="JU16"/>
      <c r="JV16"/>
      <c r="JW16"/>
      <c r="JX16"/>
      <c r="JY16"/>
      <c r="JZ16"/>
      <c r="KA16"/>
      <c r="KB16"/>
      <c r="KC16"/>
      <c r="KD16"/>
      <c r="KE16"/>
      <c r="KF16"/>
      <c r="KG16"/>
      <c r="KH16"/>
      <c r="KI16"/>
      <c r="KJ16"/>
      <c r="KK16"/>
      <c r="KL16"/>
      <c r="KM16"/>
      <c r="KN16"/>
      <c r="KO16"/>
      <c r="KP16"/>
      <c r="KQ16"/>
      <c r="KR16"/>
      <c r="KS16"/>
      <c r="KT16"/>
      <c r="KU16"/>
      <c r="KV16"/>
      <c r="KW16"/>
      <c r="KX16"/>
      <c r="KY16"/>
      <c r="KZ16"/>
      <c r="LA16"/>
      <c r="LB16"/>
      <c r="LC16"/>
      <c r="LD16"/>
      <c r="LE16"/>
      <c r="LF16"/>
      <c r="LG16"/>
      <c r="LH16"/>
      <c r="LI16"/>
      <c r="LJ16"/>
      <c r="LK16"/>
      <c r="LL16"/>
      <c r="LM16"/>
      <c r="LN16"/>
      <c r="LO16"/>
      <c r="LP16"/>
      <c r="LQ16"/>
      <c r="LR16"/>
      <c r="LS16"/>
      <c r="LT16"/>
      <c r="LU16"/>
      <c r="LV16"/>
      <c r="LW16"/>
      <c r="LX16"/>
      <c r="LY16"/>
      <c r="LZ16"/>
      <c r="MA16"/>
      <c r="MB16"/>
      <c r="MC16"/>
      <c r="MD16"/>
      <c r="ME16"/>
      <c r="MF16"/>
      <c r="MG16"/>
      <c r="MH16"/>
      <c r="MI16"/>
      <c r="MJ16"/>
      <c r="MK16"/>
      <c r="ML16"/>
      <c r="MM16"/>
      <c r="MN16"/>
      <c r="MO16"/>
      <c r="MP16"/>
      <c r="MQ16"/>
      <c r="MR16"/>
      <c r="MS16"/>
      <c r="MT16"/>
      <c r="MU16"/>
      <c r="MV16"/>
      <c r="MW16"/>
      <c r="MX16"/>
      <c r="MY16"/>
      <c r="MZ16"/>
      <c r="NA16"/>
      <c r="NB16"/>
      <c r="NC16"/>
      <c r="ND16"/>
      <c r="NE16"/>
      <c r="NF16"/>
      <c r="NG16"/>
      <c r="NH16"/>
      <c r="NI16"/>
      <c r="NJ16"/>
      <c r="NK16"/>
      <c r="NL16"/>
      <c r="NM16"/>
      <c r="NN16"/>
      <c r="NO16"/>
      <c r="NP16"/>
      <c r="NQ16"/>
      <c r="NR16"/>
      <c r="NS16"/>
      <c r="NT16"/>
      <c r="NU16"/>
      <c r="NV16"/>
      <c r="NW16"/>
      <c r="NX16"/>
      <c r="NY16"/>
      <c r="NZ16"/>
      <c r="OA16"/>
      <c r="OB16"/>
      <c r="OC16"/>
      <c r="OD16"/>
      <c r="OE16"/>
      <c r="OF16"/>
      <c r="OG16"/>
      <c r="OH16"/>
      <c r="OI16"/>
      <c r="OJ16"/>
      <c r="OK16"/>
      <c r="OL16"/>
      <c r="OM16"/>
      <c r="ON16"/>
      <c r="OO16"/>
      <c r="OP16"/>
      <c r="OQ16"/>
      <c r="OR16"/>
      <c r="OS16"/>
      <c r="OT16"/>
      <c r="OU16"/>
      <c r="OV16"/>
      <c r="OW16"/>
      <c r="OX16"/>
      <c r="OY16"/>
      <c r="OZ16"/>
      <c r="PA16"/>
      <c r="PB16"/>
      <c r="PC16"/>
      <c r="PD16"/>
      <c r="PE16"/>
      <c r="PF16"/>
      <c r="PG16"/>
      <c r="PH16"/>
      <c r="PI16"/>
      <c r="PJ16"/>
      <c r="PK16"/>
      <c r="PL16"/>
      <c r="PM16"/>
      <c r="PN16"/>
      <c r="PO16"/>
      <c r="PP16"/>
      <c r="PQ16"/>
      <c r="PR16"/>
      <c r="PS16"/>
      <c r="PT16"/>
      <c r="PU16"/>
      <c r="PV16"/>
      <c r="PW16"/>
      <c r="PX16"/>
      <c r="PY16"/>
      <c r="PZ16"/>
      <c r="QA16"/>
      <c r="QB16"/>
      <c r="QC16"/>
      <c r="QD16"/>
      <c r="QE16"/>
      <c r="QF16"/>
      <c r="QG16"/>
      <c r="QH16"/>
      <c r="QI16"/>
      <c r="QJ16"/>
      <c r="QK16"/>
      <c r="QL16"/>
      <c r="QM16"/>
      <c r="QN16"/>
      <c r="QO16"/>
      <c r="QP16"/>
      <c r="QQ16"/>
      <c r="QR16"/>
      <c r="QS16"/>
      <c r="QT16"/>
      <c r="QU16"/>
      <c r="QV16"/>
      <c r="QW16"/>
      <c r="QX16"/>
      <c r="QY16"/>
      <c r="QZ16"/>
      <c r="RA16"/>
      <c r="RB16"/>
      <c r="RC16"/>
      <c r="RD16"/>
      <c r="RE16"/>
      <c r="RF16"/>
      <c r="RG16"/>
      <c r="RH16"/>
      <c r="RI16"/>
      <c r="RJ16"/>
      <c r="RK16"/>
      <c r="RL16"/>
      <c r="RM16"/>
      <c r="RN16"/>
      <c r="RO16"/>
      <c r="RP16"/>
      <c r="RQ16"/>
      <c r="RR16"/>
      <c r="RS16"/>
      <c r="RT16"/>
      <c r="RU16"/>
      <c r="RV16"/>
      <c r="RW16"/>
      <c r="RX16"/>
      <c r="RY16"/>
      <c r="RZ16"/>
      <c r="SA16"/>
      <c r="SB16"/>
      <c r="SC16"/>
      <c r="SD16"/>
      <c r="SE16"/>
      <c r="SF16"/>
      <c r="SG16"/>
      <c r="SH16"/>
      <c r="SI16"/>
      <c r="SJ16"/>
      <c r="SK16"/>
      <c r="SL16"/>
      <c r="SM16"/>
      <c r="SN16"/>
      <c r="SO16"/>
      <c r="SP16"/>
      <c r="SQ16"/>
      <c r="SR16"/>
      <c r="SS16"/>
      <c r="ST16"/>
      <c r="SU16"/>
      <c r="SV16"/>
      <c r="SW16"/>
      <c r="SX16"/>
      <c r="SY16"/>
      <c r="SZ16"/>
      <c r="TA16"/>
      <c r="TB16"/>
      <c r="TC16"/>
      <c r="TD16"/>
      <c r="TE16"/>
      <c r="TF16"/>
      <c r="TG16"/>
      <c r="TH16"/>
      <c r="TI16"/>
      <c r="TJ16"/>
      <c r="TK16"/>
      <c r="TL16"/>
      <c r="TM16"/>
      <c r="TN16"/>
      <c r="TO16"/>
      <c r="TP16"/>
      <c r="TQ16"/>
      <c r="TR16"/>
      <c r="TS16"/>
      <c r="TT16"/>
      <c r="TU16"/>
      <c r="TV16"/>
      <c r="TW16"/>
      <c r="TX16"/>
      <c r="TY16"/>
      <c r="TZ16"/>
      <c r="UA16"/>
      <c r="UB16"/>
      <c r="UC16"/>
      <c r="UD16"/>
      <c r="UE16"/>
      <c r="UF16"/>
      <c r="UG16"/>
      <c r="UH16"/>
      <c r="UI16"/>
      <c r="UJ16"/>
      <c r="UK16"/>
      <c r="UL16"/>
      <c r="UM16"/>
      <c r="UN16"/>
      <c r="UO16"/>
      <c r="UP16"/>
      <c r="UQ16"/>
      <c r="UR16"/>
      <c r="US16"/>
      <c r="UT16"/>
      <c r="UU16"/>
      <c r="UV16"/>
      <c r="UW16"/>
      <c r="UX16"/>
      <c r="UY16"/>
      <c r="UZ16"/>
      <c r="VA16"/>
      <c r="VB16"/>
      <c r="VC16"/>
      <c r="VD16"/>
      <c r="VE16"/>
      <c r="VF16"/>
      <c r="VG16"/>
      <c r="VH16"/>
      <c r="VI16"/>
      <c r="VJ16"/>
      <c r="VK16"/>
      <c r="VL16"/>
      <c r="VM16"/>
      <c r="VN16"/>
      <c r="VO16"/>
      <c r="VP16"/>
      <c r="VQ16"/>
      <c r="VR16"/>
      <c r="VS16"/>
      <c r="VT16"/>
      <c r="VU16"/>
      <c r="VV16"/>
      <c r="VW16"/>
      <c r="VX16"/>
      <c r="VY16"/>
      <c r="VZ16"/>
      <c r="WA16"/>
      <c r="WB16"/>
      <c r="WC16"/>
      <c r="WD16"/>
      <c r="WE16"/>
      <c r="WF16"/>
      <c r="WG16"/>
      <c r="WH16"/>
      <c r="WI16"/>
      <c r="WJ16"/>
      <c r="WK16"/>
      <c r="WL16"/>
      <c r="WM16"/>
      <c r="WN16"/>
      <c r="WO16"/>
      <c r="WP16"/>
      <c r="WQ16"/>
      <c r="WR16"/>
      <c r="WS16"/>
      <c r="WT16"/>
      <c r="WU16"/>
      <c r="WV16"/>
      <c r="WW16"/>
      <c r="WX16"/>
      <c r="WY16"/>
      <c r="WZ16"/>
      <c r="XA16"/>
      <c r="XB16"/>
      <c r="XC16"/>
      <c r="XD16"/>
      <c r="XE16"/>
      <c r="XF16"/>
      <c r="XG16"/>
      <c r="XH16"/>
      <c r="XI16"/>
      <c r="XJ16"/>
      <c r="XK16"/>
      <c r="XL16"/>
      <c r="XM16"/>
      <c r="XN16"/>
      <c r="XO16"/>
      <c r="XP16"/>
      <c r="XQ16"/>
      <c r="XR16"/>
      <c r="XS16"/>
      <c r="XT16"/>
      <c r="XU16"/>
      <c r="XV16"/>
      <c r="XW16"/>
      <c r="XX16"/>
      <c r="XY16"/>
      <c r="XZ16"/>
      <c r="YA16"/>
      <c r="YB16"/>
      <c r="YC16"/>
      <c r="YD16"/>
      <c r="YE16"/>
      <c r="YF16"/>
      <c r="YG16"/>
      <c r="YH16"/>
      <c r="YI16"/>
      <c r="YJ16"/>
      <c r="YK16"/>
      <c r="YL16"/>
      <c r="YM16"/>
      <c r="YN16"/>
      <c r="YO16"/>
      <c r="YP16"/>
      <c r="YQ16"/>
      <c r="YR16"/>
      <c r="YS16"/>
      <c r="YT16"/>
      <c r="YU16"/>
      <c r="YV16"/>
      <c r="YW16"/>
      <c r="YX16"/>
      <c r="YY16"/>
      <c r="YZ16"/>
      <c r="ZA16"/>
      <c r="ZB16"/>
      <c r="ZC16"/>
      <c r="ZD16"/>
      <c r="ZE16"/>
      <c r="ZF16"/>
      <c r="ZG16"/>
      <c r="ZH16"/>
      <c r="ZI16"/>
      <c r="ZJ16"/>
      <c r="ZK16"/>
      <c r="ZL16"/>
      <c r="ZM16"/>
      <c r="ZN16"/>
      <c r="ZO16"/>
      <c r="ZP16"/>
      <c r="ZQ16"/>
      <c r="ZR16"/>
      <c r="ZS16"/>
      <c r="ZT16"/>
      <c r="ZU16"/>
      <c r="ZV16"/>
      <c r="ZW16"/>
      <c r="ZX16"/>
      <c r="ZY16"/>
      <c r="ZZ16"/>
      <c r="AAA16"/>
      <c r="AAB16"/>
      <c r="AAC16"/>
      <c r="AAD16"/>
      <c r="AAE16"/>
      <c r="AAF16"/>
      <c r="AAG16"/>
      <c r="AAH16"/>
      <c r="AAI16"/>
      <c r="AAJ16"/>
      <c r="AAK16"/>
      <c r="AAL16"/>
      <c r="AAM16"/>
      <c r="AAN16"/>
      <c r="AAO16"/>
      <c r="AAP16"/>
      <c r="AAQ16"/>
      <c r="AAR16"/>
      <c r="AAS16"/>
      <c r="AAT16"/>
      <c r="AAU16"/>
      <c r="AAV16"/>
      <c r="AAW16"/>
      <c r="AAX16"/>
      <c r="AAY16"/>
      <c r="AAZ16"/>
      <c r="ABA16"/>
      <c r="ABB16"/>
      <c r="ABC16"/>
      <c r="ABD16"/>
      <c r="ABE16"/>
      <c r="ABF16"/>
      <c r="ABG16"/>
      <c r="ABH16"/>
      <c r="ABI16"/>
      <c r="ABJ16"/>
      <c r="ABK16"/>
      <c r="ABL16"/>
      <c r="ABM16"/>
      <c r="ABN16"/>
      <c r="ABO16"/>
      <c r="ABP16"/>
      <c r="ABQ16"/>
      <c r="ABR16"/>
      <c r="ABS16"/>
      <c r="ABT16"/>
      <c r="ABU16"/>
      <c r="ABV16"/>
      <c r="ABW16"/>
      <c r="ABX16"/>
      <c r="ABY16"/>
      <c r="ABZ16"/>
      <c r="ACA16"/>
      <c r="ACB16"/>
      <c r="ACC16"/>
      <c r="ACD16"/>
      <c r="ACE16"/>
      <c r="ACF16"/>
      <c r="ACG16"/>
      <c r="ACH16"/>
      <c r="ACI16"/>
      <c r="ACJ16"/>
      <c r="ACK16"/>
      <c r="ACL16"/>
      <c r="ACM16"/>
      <c r="ACN16"/>
      <c r="ACO16"/>
      <c r="ACP16"/>
      <c r="ACQ16"/>
    </row>
    <row r="17" spans="1:771" s="46" customFormat="1">
      <c r="A17" s="46" t="s">
        <v>335</v>
      </c>
      <c r="B17" s="46" t="s">
        <v>66</v>
      </c>
      <c r="C17" s="46">
        <v>16</v>
      </c>
      <c r="D17" s="46" t="s">
        <v>102</v>
      </c>
      <c r="E17" s="59">
        <v>0</v>
      </c>
      <c r="F17" s="59">
        <v>1656.8</v>
      </c>
      <c r="G17" s="129">
        <f>E17+F17</f>
        <v>1656.8</v>
      </c>
      <c r="H17" s="46" t="s">
        <v>32</v>
      </c>
      <c r="I17" s="46" t="s">
        <v>57</v>
      </c>
      <c r="J17" s="47"/>
      <c r="K17" s="47"/>
      <c r="L17"/>
      <c r="M17"/>
      <c r="N17"/>
      <c r="O17"/>
      <c r="P17"/>
      <c r="Q17"/>
      <c r="R17"/>
      <c r="S17"/>
      <c r="T17"/>
      <c r="U17"/>
      <c r="V17"/>
      <c r="W17"/>
      <c r="X17"/>
      <c r="Y17"/>
      <c r="Z17"/>
      <c r="AA17"/>
      <c r="AB17"/>
      <c r="AC17"/>
      <c r="AD17"/>
      <c r="AE17"/>
      <c r="AF17"/>
      <c r="AG17"/>
      <c r="AH17"/>
      <c r="AI17"/>
      <c r="AJ17"/>
      <c r="AK17"/>
      <c r="AL17"/>
      <c r="AM17"/>
      <c r="AN17"/>
      <c r="AO17"/>
      <c r="AP17"/>
      <c r="AQ17"/>
      <c r="AR17"/>
      <c r="AS17"/>
      <c r="AT17"/>
      <c r="AU17"/>
      <c r="AV17"/>
      <c r="AW17"/>
      <c r="AX17"/>
      <c r="AY17"/>
      <c r="AZ17"/>
      <c r="BA17"/>
      <c r="BB17"/>
      <c r="BC17"/>
      <c r="BD17"/>
      <c r="BE17"/>
      <c r="BF17"/>
      <c r="BG17"/>
      <c r="BH17"/>
      <c r="BI17"/>
      <c r="BJ17"/>
      <c r="BK17"/>
      <c r="BL17"/>
      <c r="BM17"/>
      <c r="BN17"/>
      <c r="BO17"/>
      <c r="BP17"/>
      <c r="BQ17"/>
      <c r="BR17"/>
      <c r="BS17"/>
      <c r="BT17"/>
      <c r="BU17"/>
      <c r="BV17"/>
      <c r="BW17"/>
      <c r="BX17"/>
      <c r="BY17"/>
      <c r="BZ17"/>
      <c r="CA17"/>
      <c r="CB17"/>
      <c r="CC17"/>
      <c r="CD17"/>
      <c r="CE17"/>
      <c r="CF17"/>
      <c r="CG17"/>
      <c r="CH17"/>
      <c r="CI17"/>
      <c r="CJ17"/>
      <c r="CK17"/>
      <c r="CL17"/>
      <c r="CM17"/>
      <c r="CN17"/>
      <c r="CO17"/>
      <c r="CP17"/>
      <c r="CQ17"/>
      <c r="CR17"/>
      <c r="CS17"/>
      <c r="CT17"/>
      <c r="CU17"/>
      <c r="CV17"/>
      <c r="CW17"/>
      <c r="CX17"/>
      <c r="CY17"/>
      <c r="CZ17"/>
      <c r="DA17"/>
      <c r="DB17"/>
      <c r="DC17"/>
      <c r="DD17"/>
      <c r="DE17"/>
      <c r="DF17"/>
      <c r="DG17"/>
      <c r="DH17"/>
      <c r="DI17"/>
      <c r="DJ17"/>
      <c r="DK17"/>
      <c r="DL17"/>
      <c r="DM17"/>
      <c r="DN17"/>
      <c r="DO17"/>
      <c r="DP17"/>
      <c r="DQ17"/>
      <c r="DR17"/>
      <c r="DS17"/>
      <c r="DT17"/>
      <c r="DU17"/>
      <c r="DV17"/>
      <c r="DW17"/>
      <c r="DX17"/>
      <c r="DY17"/>
      <c r="DZ17"/>
      <c r="EA17"/>
      <c r="EB17"/>
      <c r="EC17"/>
      <c r="ED17"/>
      <c r="EE17"/>
      <c r="EF17"/>
      <c r="EG17"/>
      <c r="EH17"/>
      <c r="EI17"/>
      <c r="EJ17"/>
      <c r="EK17"/>
      <c r="EL17"/>
      <c r="EM17"/>
      <c r="EN17"/>
      <c r="EO17"/>
      <c r="EP17"/>
      <c r="EQ17"/>
      <c r="ER17"/>
      <c r="ES17"/>
      <c r="ET17"/>
      <c r="EU17"/>
      <c r="EV17"/>
      <c r="EW17"/>
      <c r="EX17"/>
      <c r="EY17"/>
      <c r="EZ17"/>
      <c r="FA17"/>
      <c r="FB17"/>
      <c r="FC17"/>
      <c r="FD17"/>
      <c r="FE17"/>
      <c r="FF17"/>
      <c r="FG17"/>
      <c r="FH17"/>
      <c r="FI17"/>
      <c r="FJ17"/>
      <c r="FK17"/>
      <c r="FL17"/>
      <c r="FM17"/>
      <c r="FN17"/>
      <c r="FO17"/>
      <c r="FP17"/>
      <c r="FQ17"/>
      <c r="FR17"/>
      <c r="FS17"/>
      <c r="FT17"/>
      <c r="FU17"/>
      <c r="FV17"/>
      <c r="FW17"/>
      <c r="FX17"/>
      <c r="FY17"/>
      <c r="FZ17"/>
      <c r="GA17"/>
      <c r="GB17"/>
      <c r="GC17"/>
      <c r="GD17"/>
      <c r="GE17"/>
      <c r="GF17"/>
      <c r="GG17"/>
      <c r="GH17"/>
      <c r="GI17"/>
      <c r="GJ17"/>
      <c r="GK17"/>
      <c r="GL17"/>
      <c r="GM17"/>
      <c r="GN17"/>
      <c r="GO17"/>
      <c r="GP17"/>
      <c r="GQ17"/>
      <c r="GR17"/>
      <c r="GS17"/>
      <c r="GT17"/>
      <c r="GU17"/>
      <c r="GV17"/>
      <c r="GW17"/>
      <c r="GX17"/>
      <c r="GY17"/>
      <c r="GZ17"/>
      <c r="HA17"/>
      <c r="HB17"/>
      <c r="HC17"/>
      <c r="HD17"/>
      <c r="HE17"/>
      <c r="HF17"/>
      <c r="HG17"/>
      <c r="HH17"/>
      <c r="HI17"/>
      <c r="HJ17"/>
      <c r="HK17"/>
      <c r="HL17"/>
      <c r="HM17"/>
      <c r="HN17"/>
      <c r="HO17"/>
      <c r="HP17"/>
      <c r="HQ17"/>
      <c r="HR17"/>
      <c r="HS17"/>
      <c r="HT17"/>
      <c r="HU17"/>
      <c r="HV17"/>
      <c r="HW17"/>
      <c r="HX17"/>
      <c r="HY17"/>
      <c r="HZ17"/>
      <c r="IA17"/>
      <c r="IB17"/>
      <c r="IC17"/>
      <c r="ID17"/>
      <c r="IE17"/>
      <c r="IF17"/>
      <c r="IG17"/>
      <c r="IH17"/>
      <c r="II17"/>
      <c r="IJ17"/>
      <c r="IK17"/>
      <c r="IL17"/>
      <c r="IM17"/>
      <c r="IN17"/>
      <c r="IO17"/>
      <c r="IP17"/>
      <c r="IQ17"/>
      <c r="IR17"/>
      <c r="IS17"/>
      <c r="IT17"/>
      <c r="IU17"/>
      <c r="IV17"/>
      <c r="IW17"/>
      <c r="IX17"/>
      <c r="IY17"/>
      <c r="IZ17"/>
      <c r="JA17"/>
      <c r="JB17"/>
      <c r="JC17"/>
      <c r="JD17"/>
      <c r="JE17"/>
      <c r="JF17"/>
      <c r="JG17"/>
      <c r="JH17"/>
      <c r="JI17"/>
      <c r="JJ17"/>
      <c r="JK17"/>
      <c r="JL17"/>
      <c r="JM17"/>
      <c r="JN17"/>
      <c r="JO17"/>
      <c r="JP17"/>
      <c r="JQ17"/>
      <c r="JR17"/>
      <c r="JS17"/>
      <c r="JT17"/>
      <c r="JU17"/>
      <c r="JV17"/>
      <c r="JW17"/>
      <c r="JX17"/>
      <c r="JY17"/>
      <c r="JZ17"/>
      <c r="KA17"/>
      <c r="KB17"/>
      <c r="KC17"/>
      <c r="KD17"/>
      <c r="KE17"/>
      <c r="KF17"/>
      <c r="KG17"/>
      <c r="KH17"/>
      <c r="KI17"/>
      <c r="KJ17"/>
      <c r="KK17"/>
      <c r="KL17"/>
      <c r="KM17"/>
      <c r="KN17"/>
      <c r="KO17"/>
      <c r="KP17"/>
      <c r="KQ17"/>
      <c r="KR17"/>
      <c r="KS17"/>
      <c r="KT17"/>
      <c r="KU17"/>
      <c r="KV17"/>
      <c r="KW17"/>
      <c r="KX17"/>
      <c r="KY17"/>
      <c r="KZ17"/>
      <c r="LA17"/>
      <c r="LB17"/>
      <c r="LC17"/>
      <c r="LD17"/>
      <c r="LE17"/>
      <c r="LF17"/>
      <c r="LG17"/>
      <c r="LH17"/>
      <c r="LI17"/>
      <c r="LJ17"/>
      <c r="LK17"/>
      <c r="LL17"/>
      <c r="LM17"/>
      <c r="LN17"/>
      <c r="LO17"/>
      <c r="LP17"/>
      <c r="LQ17"/>
      <c r="LR17"/>
      <c r="LS17"/>
      <c r="LT17"/>
      <c r="LU17"/>
      <c r="LV17"/>
      <c r="LW17"/>
      <c r="LX17"/>
      <c r="LY17"/>
      <c r="LZ17"/>
      <c r="MA17"/>
      <c r="MB17"/>
      <c r="MC17"/>
      <c r="MD17"/>
      <c r="ME17"/>
      <c r="MF17"/>
      <c r="MG17"/>
      <c r="MH17"/>
      <c r="MI17"/>
      <c r="MJ17"/>
      <c r="MK17"/>
      <c r="ML17"/>
      <c r="MM17"/>
      <c r="MN17"/>
      <c r="MO17"/>
      <c r="MP17"/>
      <c r="MQ17"/>
      <c r="MR17"/>
      <c r="MS17"/>
      <c r="MT17"/>
      <c r="MU17"/>
      <c r="MV17"/>
      <c r="MW17"/>
      <c r="MX17"/>
      <c r="MY17"/>
      <c r="MZ17"/>
      <c r="NA17"/>
      <c r="NB17"/>
      <c r="NC17"/>
      <c r="ND17"/>
      <c r="NE17"/>
      <c r="NF17"/>
      <c r="NG17"/>
      <c r="NH17"/>
      <c r="NI17"/>
      <c r="NJ17"/>
      <c r="NK17"/>
      <c r="NL17"/>
      <c r="NM17"/>
      <c r="NN17"/>
      <c r="NO17"/>
      <c r="NP17"/>
      <c r="NQ17"/>
      <c r="NR17"/>
      <c r="NS17"/>
      <c r="NT17"/>
      <c r="NU17"/>
      <c r="NV17"/>
      <c r="NW17"/>
      <c r="NX17"/>
      <c r="NY17"/>
      <c r="NZ17"/>
      <c r="OA17"/>
      <c r="OB17"/>
      <c r="OC17"/>
      <c r="OD17"/>
      <c r="OE17"/>
      <c r="OF17"/>
      <c r="OG17"/>
      <c r="OH17"/>
      <c r="OI17"/>
      <c r="OJ17"/>
      <c r="OK17"/>
      <c r="OL17"/>
      <c r="OM17"/>
      <c r="ON17"/>
      <c r="OO17"/>
      <c r="OP17"/>
      <c r="OQ17"/>
      <c r="OR17"/>
      <c r="OS17"/>
      <c r="OT17"/>
      <c r="OU17"/>
      <c r="OV17"/>
      <c r="OW17"/>
      <c r="OX17"/>
      <c r="OY17"/>
      <c r="OZ17"/>
      <c r="PA17"/>
      <c r="PB17"/>
      <c r="PC17"/>
      <c r="PD17"/>
      <c r="PE17"/>
      <c r="PF17"/>
      <c r="PG17"/>
      <c r="PH17"/>
      <c r="PI17"/>
      <c r="PJ17"/>
      <c r="PK17"/>
      <c r="PL17"/>
      <c r="PM17"/>
      <c r="PN17"/>
      <c r="PO17"/>
      <c r="PP17"/>
      <c r="PQ17"/>
      <c r="PR17"/>
      <c r="PS17"/>
      <c r="PT17"/>
      <c r="PU17"/>
      <c r="PV17"/>
      <c r="PW17"/>
      <c r="PX17"/>
      <c r="PY17"/>
      <c r="PZ17"/>
      <c r="QA17"/>
      <c r="QB17"/>
      <c r="QC17"/>
      <c r="QD17"/>
      <c r="QE17"/>
      <c r="QF17"/>
      <c r="QG17"/>
      <c r="QH17"/>
      <c r="QI17"/>
      <c r="QJ17"/>
      <c r="QK17"/>
      <c r="QL17"/>
      <c r="QM17"/>
      <c r="QN17"/>
      <c r="QO17"/>
      <c r="QP17"/>
      <c r="QQ17"/>
      <c r="QR17"/>
      <c r="QS17"/>
      <c r="QT17"/>
      <c r="QU17"/>
      <c r="QV17"/>
      <c r="QW17"/>
      <c r="QX17"/>
      <c r="QY17"/>
      <c r="QZ17"/>
      <c r="RA17"/>
      <c r="RB17"/>
      <c r="RC17"/>
      <c r="RD17"/>
      <c r="RE17"/>
      <c r="RF17"/>
      <c r="RG17"/>
      <c r="RH17"/>
      <c r="RI17"/>
      <c r="RJ17"/>
      <c r="RK17"/>
      <c r="RL17"/>
      <c r="RM17"/>
      <c r="RN17"/>
      <c r="RO17"/>
      <c r="RP17"/>
      <c r="RQ17"/>
      <c r="RR17"/>
      <c r="RS17"/>
      <c r="RT17"/>
      <c r="RU17"/>
      <c r="RV17"/>
      <c r="RW17"/>
      <c r="RX17"/>
      <c r="RY17"/>
      <c r="RZ17"/>
      <c r="SA17"/>
      <c r="SB17"/>
      <c r="SC17"/>
      <c r="SD17"/>
      <c r="SE17"/>
      <c r="SF17"/>
      <c r="SG17"/>
      <c r="SH17"/>
      <c r="SI17"/>
      <c r="SJ17"/>
      <c r="SK17"/>
      <c r="SL17"/>
      <c r="SM17"/>
      <c r="SN17"/>
      <c r="SO17"/>
      <c r="SP17"/>
      <c r="SQ17"/>
      <c r="SR17"/>
      <c r="SS17"/>
      <c r="ST17"/>
      <c r="SU17"/>
      <c r="SV17"/>
      <c r="SW17"/>
      <c r="SX17"/>
      <c r="SY17"/>
      <c r="SZ17"/>
      <c r="TA17"/>
      <c r="TB17"/>
      <c r="TC17"/>
      <c r="TD17"/>
      <c r="TE17"/>
      <c r="TF17"/>
      <c r="TG17"/>
      <c r="TH17"/>
      <c r="TI17"/>
      <c r="TJ17"/>
      <c r="TK17"/>
      <c r="TL17"/>
      <c r="TM17"/>
      <c r="TN17"/>
      <c r="TO17"/>
      <c r="TP17"/>
      <c r="TQ17"/>
      <c r="TR17"/>
      <c r="TS17"/>
      <c r="TT17"/>
      <c r="TU17"/>
      <c r="TV17"/>
      <c r="TW17"/>
      <c r="TX17"/>
      <c r="TY17"/>
      <c r="TZ17"/>
      <c r="UA17"/>
      <c r="UB17"/>
      <c r="UC17"/>
      <c r="UD17"/>
      <c r="UE17"/>
      <c r="UF17"/>
      <c r="UG17"/>
      <c r="UH17"/>
      <c r="UI17"/>
      <c r="UJ17"/>
      <c r="UK17"/>
      <c r="UL17"/>
      <c r="UM17"/>
      <c r="UN17"/>
      <c r="UO17"/>
      <c r="UP17"/>
      <c r="UQ17"/>
      <c r="UR17"/>
      <c r="US17"/>
      <c r="UT17"/>
      <c r="UU17"/>
      <c r="UV17"/>
      <c r="UW17"/>
      <c r="UX17"/>
      <c r="UY17"/>
      <c r="UZ17"/>
      <c r="VA17"/>
      <c r="VB17"/>
      <c r="VC17"/>
      <c r="VD17"/>
      <c r="VE17"/>
      <c r="VF17"/>
      <c r="VG17"/>
      <c r="VH17"/>
      <c r="VI17"/>
      <c r="VJ17"/>
      <c r="VK17"/>
      <c r="VL17"/>
      <c r="VM17"/>
      <c r="VN17"/>
      <c r="VO17"/>
      <c r="VP17"/>
      <c r="VQ17"/>
      <c r="VR17"/>
      <c r="VS17"/>
      <c r="VT17"/>
      <c r="VU17"/>
      <c r="VV17"/>
      <c r="VW17"/>
      <c r="VX17"/>
      <c r="VY17"/>
      <c r="VZ17"/>
      <c r="WA17"/>
      <c r="WB17"/>
      <c r="WC17"/>
      <c r="WD17"/>
      <c r="WE17"/>
      <c r="WF17"/>
      <c r="WG17"/>
      <c r="WH17"/>
      <c r="WI17"/>
      <c r="WJ17"/>
      <c r="WK17"/>
      <c r="WL17"/>
      <c r="WM17"/>
      <c r="WN17"/>
      <c r="WO17"/>
      <c r="WP17"/>
      <c r="WQ17"/>
      <c r="WR17"/>
      <c r="WS17"/>
      <c r="WT17"/>
      <c r="WU17"/>
      <c r="WV17"/>
      <c r="WW17"/>
      <c r="WX17"/>
      <c r="WY17"/>
      <c r="WZ17"/>
      <c r="XA17"/>
      <c r="XB17"/>
      <c r="XC17"/>
      <c r="XD17"/>
      <c r="XE17"/>
      <c r="XF17"/>
      <c r="XG17"/>
      <c r="XH17"/>
      <c r="XI17"/>
      <c r="XJ17"/>
      <c r="XK17"/>
      <c r="XL17"/>
      <c r="XM17"/>
      <c r="XN17"/>
      <c r="XO17"/>
      <c r="XP17"/>
      <c r="XQ17"/>
      <c r="XR17"/>
      <c r="XS17"/>
      <c r="XT17"/>
      <c r="XU17"/>
      <c r="XV17"/>
      <c r="XW17"/>
      <c r="XX17"/>
      <c r="XY17"/>
      <c r="XZ17"/>
      <c r="YA17"/>
      <c r="YB17"/>
      <c r="YC17"/>
      <c r="YD17"/>
      <c r="YE17"/>
      <c r="YF17"/>
      <c r="YG17"/>
      <c r="YH17"/>
      <c r="YI17"/>
      <c r="YJ17"/>
      <c r="YK17"/>
      <c r="YL17"/>
      <c r="YM17"/>
      <c r="YN17"/>
      <c r="YO17"/>
      <c r="YP17"/>
      <c r="YQ17"/>
      <c r="YR17"/>
      <c r="YS17"/>
      <c r="YT17"/>
      <c r="YU17"/>
      <c r="YV17"/>
      <c r="YW17"/>
      <c r="YX17"/>
      <c r="YY17"/>
      <c r="YZ17"/>
      <c r="ZA17"/>
      <c r="ZB17"/>
      <c r="ZC17"/>
      <c r="ZD17"/>
      <c r="ZE17"/>
      <c r="ZF17"/>
      <c r="ZG17"/>
      <c r="ZH17"/>
      <c r="ZI17"/>
      <c r="ZJ17"/>
      <c r="ZK17"/>
      <c r="ZL17"/>
      <c r="ZM17"/>
      <c r="ZN17"/>
      <c r="ZO17"/>
      <c r="ZP17"/>
      <c r="ZQ17"/>
      <c r="ZR17"/>
      <c r="ZS17"/>
      <c r="ZT17"/>
      <c r="ZU17"/>
      <c r="ZV17"/>
      <c r="ZW17"/>
      <c r="ZX17"/>
      <c r="ZY17"/>
      <c r="ZZ17"/>
      <c r="AAA17"/>
      <c r="AAB17"/>
      <c r="AAC17"/>
      <c r="AAD17"/>
      <c r="AAE17"/>
      <c r="AAF17"/>
      <c r="AAG17"/>
      <c r="AAH17"/>
      <c r="AAI17"/>
      <c r="AAJ17"/>
      <c r="AAK17"/>
      <c r="AAL17"/>
      <c r="AAM17"/>
      <c r="AAN17"/>
      <c r="AAO17"/>
      <c r="AAP17"/>
      <c r="AAQ17"/>
      <c r="AAR17"/>
      <c r="AAS17"/>
      <c r="AAT17"/>
      <c r="AAU17"/>
      <c r="AAV17"/>
      <c r="AAW17"/>
      <c r="AAX17"/>
      <c r="AAY17"/>
      <c r="AAZ17"/>
      <c r="ABA17"/>
      <c r="ABB17"/>
      <c r="ABC17"/>
      <c r="ABD17"/>
      <c r="ABE17"/>
      <c r="ABF17"/>
      <c r="ABG17"/>
      <c r="ABH17"/>
      <c r="ABI17"/>
      <c r="ABJ17"/>
      <c r="ABK17"/>
      <c r="ABL17"/>
      <c r="ABM17"/>
      <c r="ABN17"/>
      <c r="ABO17"/>
      <c r="ABP17"/>
      <c r="ABQ17"/>
      <c r="ABR17"/>
      <c r="ABS17"/>
      <c r="ABT17"/>
      <c r="ABU17"/>
      <c r="ABV17"/>
      <c r="ABW17"/>
      <c r="ABX17"/>
      <c r="ABY17"/>
      <c r="ABZ17"/>
      <c r="ACA17"/>
      <c r="ACB17"/>
      <c r="ACC17"/>
      <c r="ACD17"/>
      <c r="ACE17"/>
      <c r="ACF17"/>
      <c r="ACG17"/>
      <c r="ACH17"/>
      <c r="ACI17"/>
      <c r="ACJ17"/>
      <c r="ACK17"/>
      <c r="ACL17"/>
      <c r="ACM17"/>
      <c r="ACN17"/>
      <c r="ACO17"/>
      <c r="ACP17"/>
      <c r="ACQ17"/>
    </row>
    <row r="18" spans="1:771" s="46" customFormat="1">
      <c r="A18" s="46" t="s">
        <v>335</v>
      </c>
      <c r="B18" s="46" t="s">
        <v>66</v>
      </c>
      <c r="C18" s="46">
        <v>16</v>
      </c>
      <c r="D18" s="46" t="s">
        <v>224</v>
      </c>
      <c r="E18" s="59">
        <v>0</v>
      </c>
      <c r="F18" s="59">
        <v>1931.2</v>
      </c>
      <c r="G18" s="129">
        <f>E18+F18</f>
        <v>1931.2</v>
      </c>
      <c r="H18" s="46" t="s">
        <v>32</v>
      </c>
      <c r="I18" s="46" t="s">
        <v>57</v>
      </c>
      <c r="J18" s="47"/>
      <c r="K18" s="47"/>
      <c r="L18"/>
      <c r="M18"/>
      <c r="N18"/>
      <c r="O18"/>
      <c r="P18"/>
      <c r="Q18"/>
      <c r="R18"/>
      <c r="S18"/>
      <c r="T18"/>
      <c r="U18"/>
      <c r="V18"/>
      <c r="W18"/>
      <c r="X18"/>
      <c r="Y18"/>
      <c r="Z18"/>
      <c r="AA18"/>
      <c r="AB18"/>
      <c r="AC18"/>
      <c r="AD18"/>
      <c r="AE18"/>
      <c r="AF18"/>
      <c r="AG18"/>
      <c r="AH18"/>
      <c r="AI18"/>
      <c r="AJ18"/>
      <c r="AK18"/>
      <c r="AL18"/>
      <c r="AM18"/>
      <c r="AN18"/>
      <c r="AO18"/>
      <c r="AP18"/>
      <c r="AQ18"/>
      <c r="AR18"/>
      <c r="AS18"/>
      <c r="AT18"/>
      <c r="AU18"/>
      <c r="AV18"/>
      <c r="AW18"/>
      <c r="AX18"/>
      <c r="AY18"/>
      <c r="AZ18"/>
      <c r="BA18"/>
      <c r="BB18"/>
      <c r="BC18"/>
      <c r="BD18"/>
      <c r="BE18"/>
      <c r="BF18"/>
      <c r="BG18"/>
      <c r="BH18"/>
      <c r="BI18"/>
      <c r="BJ18"/>
      <c r="BK18"/>
      <c r="BL18"/>
      <c r="BM18"/>
      <c r="BN18"/>
      <c r="BO18"/>
      <c r="BP18"/>
      <c r="BQ18"/>
      <c r="BR18"/>
      <c r="BS18"/>
      <c r="BT18"/>
      <c r="BU18"/>
      <c r="BV18"/>
      <c r="BW18"/>
      <c r="BX18"/>
      <c r="BY18"/>
      <c r="BZ18"/>
      <c r="CA18"/>
      <c r="CB18"/>
      <c r="CC18"/>
      <c r="CD18"/>
      <c r="CE18"/>
      <c r="CF18"/>
      <c r="CG18"/>
      <c r="CH18"/>
      <c r="CI18"/>
      <c r="CJ18"/>
      <c r="CK18"/>
      <c r="CL18"/>
      <c r="CM18"/>
      <c r="CN18"/>
      <c r="CO18"/>
      <c r="CP18"/>
      <c r="CQ18"/>
      <c r="CR18"/>
      <c r="CS18"/>
      <c r="CT18"/>
      <c r="CU18"/>
      <c r="CV18"/>
      <c r="CW18"/>
      <c r="CX18"/>
      <c r="CY18"/>
      <c r="CZ18"/>
      <c r="DA18"/>
      <c r="DB18"/>
      <c r="DC18"/>
      <c r="DD18"/>
      <c r="DE18"/>
      <c r="DF18"/>
      <c r="DG18"/>
      <c r="DH18"/>
      <c r="DI18"/>
      <c r="DJ18"/>
      <c r="DK18"/>
      <c r="DL18"/>
      <c r="DM18"/>
      <c r="DN18"/>
      <c r="DO18"/>
      <c r="DP18"/>
      <c r="DQ18"/>
      <c r="DR18"/>
      <c r="DS18"/>
      <c r="DT18"/>
      <c r="DU18"/>
      <c r="DV18"/>
      <c r="DW18"/>
      <c r="DX18"/>
      <c r="DY18"/>
      <c r="DZ18"/>
      <c r="EA18"/>
      <c r="EB18"/>
      <c r="EC18"/>
      <c r="ED18"/>
      <c r="EE18"/>
      <c r="EF18"/>
      <c r="EG18"/>
      <c r="EH18"/>
      <c r="EI18"/>
      <c r="EJ18"/>
      <c r="EK18"/>
      <c r="EL18"/>
      <c r="EM18"/>
      <c r="EN18"/>
      <c r="EO18"/>
      <c r="EP18"/>
      <c r="EQ18"/>
      <c r="ER18"/>
      <c r="ES18"/>
      <c r="ET18"/>
      <c r="EU18"/>
      <c r="EV18"/>
      <c r="EW18"/>
      <c r="EX18"/>
      <c r="EY18"/>
      <c r="EZ18"/>
      <c r="FA18"/>
      <c r="FB18"/>
      <c r="FC18"/>
      <c r="FD18"/>
      <c r="FE18"/>
      <c r="FF18"/>
      <c r="FG18"/>
      <c r="FH18"/>
      <c r="FI18"/>
      <c r="FJ18"/>
      <c r="FK18"/>
      <c r="FL18"/>
      <c r="FM18"/>
      <c r="FN18"/>
      <c r="FO18"/>
      <c r="FP18"/>
      <c r="FQ18"/>
      <c r="FR18"/>
      <c r="FS18"/>
      <c r="FT18"/>
      <c r="FU18"/>
      <c r="FV18"/>
      <c r="FW18"/>
      <c r="FX18"/>
      <c r="FY18"/>
      <c r="FZ18"/>
      <c r="GA18"/>
      <c r="GB18"/>
      <c r="GC18"/>
      <c r="GD18"/>
      <c r="GE18"/>
      <c r="GF18"/>
      <c r="GG18"/>
      <c r="GH18"/>
      <c r="GI18"/>
      <c r="GJ18"/>
      <c r="GK18"/>
      <c r="GL18"/>
      <c r="GM18"/>
      <c r="GN18"/>
      <c r="GO18"/>
      <c r="GP18"/>
      <c r="GQ18"/>
      <c r="GR18"/>
      <c r="GS18"/>
      <c r="GT18"/>
      <c r="GU18"/>
      <c r="GV18"/>
      <c r="GW18"/>
      <c r="GX18"/>
      <c r="GY18"/>
      <c r="GZ18"/>
      <c r="HA18"/>
      <c r="HB18"/>
      <c r="HC18"/>
      <c r="HD18"/>
      <c r="HE18"/>
      <c r="HF18"/>
      <c r="HG18"/>
      <c r="HH18"/>
      <c r="HI18"/>
      <c r="HJ18"/>
      <c r="HK18"/>
      <c r="HL18"/>
      <c r="HM18"/>
      <c r="HN18"/>
      <c r="HO18"/>
      <c r="HP18"/>
      <c r="HQ18"/>
      <c r="HR18"/>
      <c r="HS18"/>
      <c r="HT18"/>
      <c r="HU18"/>
      <c r="HV18"/>
      <c r="HW18"/>
      <c r="HX18"/>
      <c r="HY18"/>
      <c r="HZ18"/>
      <c r="IA18"/>
      <c r="IB18"/>
      <c r="IC18"/>
      <c r="ID18"/>
      <c r="IE18"/>
      <c r="IF18"/>
      <c r="IG18"/>
      <c r="IH18"/>
      <c r="II18"/>
      <c r="IJ18"/>
      <c r="IK18"/>
      <c r="IL18"/>
      <c r="IM18"/>
      <c r="IN18"/>
      <c r="IO18"/>
      <c r="IP18"/>
      <c r="IQ18"/>
      <c r="IR18"/>
      <c r="IS18"/>
      <c r="IT18"/>
      <c r="IU18"/>
      <c r="IV18"/>
      <c r="IW18"/>
      <c r="IX18"/>
      <c r="IY18"/>
      <c r="IZ18"/>
      <c r="JA18"/>
      <c r="JB18"/>
      <c r="JC18"/>
      <c r="JD18"/>
      <c r="JE18"/>
      <c r="JF18"/>
      <c r="JG18"/>
      <c r="JH18"/>
      <c r="JI18"/>
      <c r="JJ18"/>
      <c r="JK18"/>
      <c r="JL18"/>
      <c r="JM18"/>
      <c r="JN18"/>
      <c r="JO18"/>
      <c r="JP18"/>
      <c r="JQ18"/>
      <c r="JR18"/>
      <c r="JS18"/>
      <c r="JT18"/>
      <c r="JU18"/>
      <c r="JV18"/>
      <c r="JW18"/>
      <c r="JX18"/>
      <c r="JY18"/>
      <c r="JZ18"/>
      <c r="KA18"/>
      <c r="KB18"/>
      <c r="KC18"/>
      <c r="KD18"/>
      <c r="KE18"/>
      <c r="KF18"/>
      <c r="KG18"/>
      <c r="KH18"/>
      <c r="KI18"/>
      <c r="KJ18"/>
      <c r="KK18"/>
      <c r="KL18"/>
      <c r="KM18"/>
      <c r="KN18"/>
      <c r="KO18"/>
      <c r="KP18"/>
      <c r="KQ18"/>
      <c r="KR18"/>
      <c r="KS18"/>
      <c r="KT18"/>
      <c r="KU18"/>
      <c r="KV18"/>
      <c r="KW18"/>
      <c r="KX18"/>
      <c r="KY18"/>
      <c r="KZ18"/>
      <c r="LA18"/>
      <c r="LB18"/>
      <c r="LC18"/>
      <c r="LD18"/>
      <c r="LE18"/>
      <c r="LF18"/>
      <c r="LG18"/>
      <c r="LH18"/>
      <c r="LI18"/>
      <c r="LJ18"/>
      <c r="LK18"/>
      <c r="LL18"/>
      <c r="LM18"/>
      <c r="LN18"/>
      <c r="LO18"/>
      <c r="LP18"/>
      <c r="LQ18"/>
      <c r="LR18"/>
      <c r="LS18"/>
      <c r="LT18"/>
      <c r="LU18"/>
      <c r="LV18"/>
      <c r="LW18"/>
      <c r="LX18"/>
      <c r="LY18"/>
      <c r="LZ18"/>
      <c r="MA18"/>
      <c r="MB18"/>
      <c r="MC18"/>
      <c r="MD18"/>
      <c r="ME18"/>
      <c r="MF18"/>
      <c r="MG18"/>
      <c r="MH18"/>
      <c r="MI18"/>
      <c r="MJ18"/>
      <c r="MK18"/>
      <c r="ML18"/>
      <c r="MM18"/>
      <c r="MN18"/>
      <c r="MO18"/>
      <c r="MP18"/>
      <c r="MQ18"/>
      <c r="MR18"/>
      <c r="MS18"/>
      <c r="MT18"/>
      <c r="MU18"/>
      <c r="MV18"/>
      <c r="MW18"/>
      <c r="MX18"/>
      <c r="MY18"/>
      <c r="MZ18"/>
      <c r="NA18"/>
      <c r="NB18"/>
      <c r="NC18"/>
      <c r="ND18"/>
      <c r="NE18"/>
      <c r="NF18"/>
      <c r="NG18"/>
      <c r="NH18"/>
      <c r="NI18"/>
      <c r="NJ18"/>
      <c r="NK18"/>
      <c r="NL18"/>
      <c r="NM18"/>
      <c r="NN18"/>
      <c r="NO18"/>
      <c r="NP18"/>
      <c r="NQ18"/>
      <c r="NR18"/>
      <c r="NS18"/>
      <c r="NT18"/>
      <c r="NU18"/>
      <c r="NV18"/>
      <c r="NW18"/>
      <c r="NX18"/>
      <c r="NY18"/>
      <c r="NZ18"/>
      <c r="OA18"/>
      <c r="OB18"/>
      <c r="OC18"/>
      <c r="OD18"/>
      <c r="OE18"/>
      <c r="OF18"/>
      <c r="OG18"/>
      <c r="OH18"/>
      <c r="OI18"/>
      <c r="OJ18"/>
      <c r="OK18"/>
      <c r="OL18"/>
      <c r="OM18"/>
      <c r="ON18"/>
      <c r="OO18"/>
      <c r="OP18"/>
      <c r="OQ18"/>
      <c r="OR18"/>
      <c r="OS18"/>
      <c r="OT18"/>
      <c r="OU18"/>
      <c r="OV18"/>
      <c r="OW18"/>
      <c r="OX18"/>
      <c r="OY18"/>
      <c r="OZ18"/>
      <c r="PA18"/>
      <c r="PB18"/>
      <c r="PC18"/>
      <c r="PD18"/>
      <c r="PE18"/>
      <c r="PF18"/>
      <c r="PG18"/>
      <c r="PH18"/>
      <c r="PI18"/>
      <c r="PJ18"/>
      <c r="PK18"/>
      <c r="PL18"/>
      <c r="PM18"/>
      <c r="PN18"/>
      <c r="PO18"/>
      <c r="PP18"/>
      <c r="PQ18"/>
      <c r="PR18"/>
      <c r="PS18"/>
      <c r="PT18"/>
      <c r="PU18"/>
      <c r="PV18"/>
      <c r="PW18"/>
      <c r="PX18"/>
      <c r="PY18"/>
      <c r="PZ18"/>
      <c r="QA18"/>
      <c r="QB18"/>
      <c r="QC18"/>
      <c r="QD18"/>
      <c r="QE18"/>
      <c r="QF18"/>
      <c r="QG18"/>
      <c r="QH18"/>
      <c r="QI18"/>
      <c r="QJ18"/>
      <c r="QK18"/>
      <c r="QL18"/>
      <c r="QM18"/>
      <c r="QN18"/>
      <c r="QO18"/>
      <c r="QP18"/>
      <c r="QQ18"/>
      <c r="QR18"/>
      <c r="QS18"/>
      <c r="QT18"/>
      <c r="QU18"/>
      <c r="QV18"/>
      <c r="QW18"/>
      <c r="QX18"/>
      <c r="QY18"/>
      <c r="QZ18"/>
      <c r="RA18"/>
      <c r="RB18"/>
      <c r="RC18"/>
      <c r="RD18"/>
      <c r="RE18"/>
      <c r="RF18"/>
      <c r="RG18"/>
      <c r="RH18"/>
      <c r="RI18"/>
      <c r="RJ18"/>
      <c r="RK18"/>
      <c r="RL18"/>
      <c r="RM18"/>
      <c r="RN18"/>
      <c r="RO18"/>
      <c r="RP18"/>
      <c r="RQ18"/>
      <c r="RR18"/>
      <c r="RS18"/>
      <c r="RT18"/>
      <c r="RU18"/>
      <c r="RV18"/>
      <c r="RW18"/>
      <c r="RX18"/>
      <c r="RY18"/>
      <c r="RZ18"/>
      <c r="SA18"/>
      <c r="SB18"/>
      <c r="SC18"/>
      <c r="SD18"/>
      <c r="SE18"/>
      <c r="SF18"/>
      <c r="SG18"/>
      <c r="SH18"/>
      <c r="SI18"/>
      <c r="SJ18"/>
      <c r="SK18"/>
      <c r="SL18"/>
      <c r="SM18"/>
      <c r="SN18"/>
      <c r="SO18"/>
      <c r="SP18"/>
      <c r="SQ18"/>
      <c r="SR18"/>
      <c r="SS18"/>
      <c r="ST18"/>
      <c r="SU18"/>
      <c r="SV18"/>
      <c r="SW18"/>
      <c r="SX18"/>
      <c r="SY18"/>
      <c r="SZ18"/>
      <c r="TA18"/>
      <c r="TB18"/>
      <c r="TC18"/>
      <c r="TD18"/>
      <c r="TE18"/>
      <c r="TF18"/>
      <c r="TG18"/>
      <c r="TH18"/>
      <c r="TI18"/>
      <c r="TJ18"/>
      <c r="TK18"/>
      <c r="TL18"/>
      <c r="TM18"/>
      <c r="TN18"/>
      <c r="TO18"/>
      <c r="TP18"/>
      <c r="TQ18"/>
      <c r="TR18"/>
      <c r="TS18"/>
      <c r="TT18"/>
      <c r="TU18"/>
      <c r="TV18"/>
      <c r="TW18"/>
      <c r="TX18"/>
      <c r="TY18"/>
      <c r="TZ18"/>
      <c r="UA18"/>
      <c r="UB18"/>
      <c r="UC18"/>
      <c r="UD18"/>
      <c r="UE18"/>
      <c r="UF18"/>
      <c r="UG18"/>
      <c r="UH18"/>
      <c r="UI18"/>
      <c r="UJ18"/>
      <c r="UK18"/>
      <c r="UL18"/>
      <c r="UM18"/>
      <c r="UN18"/>
      <c r="UO18"/>
      <c r="UP18"/>
      <c r="UQ18"/>
      <c r="UR18"/>
      <c r="US18"/>
      <c r="UT18"/>
      <c r="UU18"/>
      <c r="UV18"/>
      <c r="UW18"/>
      <c r="UX18"/>
      <c r="UY18"/>
      <c r="UZ18"/>
      <c r="VA18"/>
      <c r="VB18"/>
      <c r="VC18"/>
      <c r="VD18"/>
      <c r="VE18"/>
      <c r="VF18"/>
      <c r="VG18"/>
      <c r="VH18"/>
      <c r="VI18"/>
      <c r="VJ18"/>
      <c r="VK18"/>
      <c r="VL18"/>
      <c r="VM18"/>
      <c r="VN18"/>
      <c r="VO18"/>
      <c r="VP18"/>
      <c r="VQ18"/>
      <c r="VR18"/>
      <c r="VS18"/>
      <c r="VT18"/>
      <c r="VU18"/>
      <c r="VV18"/>
      <c r="VW18"/>
      <c r="VX18"/>
      <c r="VY18"/>
      <c r="VZ18"/>
      <c r="WA18"/>
      <c r="WB18"/>
      <c r="WC18"/>
      <c r="WD18"/>
      <c r="WE18"/>
      <c r="WF18"/>
      <c r="WG18"/>
      <c r="WH18"/>
      <c r="WI18"/>
      <c r="WJ18"/>
      <c r="WK18"/>
      <c r="WL18"/>
      <c r="WM18"/>
      <c r="WN18"/>
      <c r="WO18"/>
      <c r="WP18"/>
      <c r="WQ18"/>
      <c r="WR18"/>
      <c r="WS18"/>
      <c r="WT18"/>
      <c r="WU18"/>
      <c r="WV18"/>
      <c r="WW18"/>
      <c r="WX18"/>
      <c r="WY18"/>
      <c r="WZ18"/>
      <c r="XA18"/>
      <c r="XB18"/>
      <c r="XC18"/>
      <c r="XD18"/>
      <c r="XE18"/>
      <c r="XF18"/>
      <c r="XG18"/>
      <c r="XH18"/>
      <c r="XI18"/>
      <c r="XJ18"/>
      <c r="XK18"/>
      <c r="XL18"/>
      <c r="XM18"/>
      <c r="XN18"/>
      <c r="XO18"/>
      <c r="XP18"/>
      <c r="XQ18"/>
      <c r="XR18"/>
      <c r="XS18"/>
      <c r="XT18"/>
      <c r="XU18"/>
      <c r="XV18"/>
      <c r="XW18"/>
      <c r="XX18"/>
      <c r="XY18"/>
      <c r="XZ18"/>
      <c r="YA18"/>
      <c r="YB18"/>
      <c r="YC18"/>
      <c r="YD18"/>
      <c r="YE18"/>
      <c r="YF18"/>
      <c r="YG18"/>
      <c r="YH18"/>
      <c r="YI18"/>
      <c r="YJ18"/>
      <c r="YK18"/>
      <c r="YL18"/>
      <c r="YM18"/>
      <c r="YN18"/>
      <c r="YO18"/>
      <c r="YP18"/>
      <c r="YQ18"/>
      <c r="YR18"/>
      <c r="YS18"/>
      <c r="YT18"/>
      <c r="YU18"/>
      <c r="YV18"/>
      <c r="YW18"/>
      <c r="YX18"/>
      <c r="YY18"/>
      <c r="YZ18"/>
      <c r="ZA18"/>
      <c r="ZB18"/>
      <c r="ZC18"/>
      <c r="ZD18"/>
      <c r="ZE18"/>
      <c r="ZF18"/>
      <c r="ZG18"/>
      <c r="ZH18"/>
      <c r="ZI18"/>
      <c r="ZJ18"/>
      <c r="ZK18"/>
      <c r="ZL18"/>
      <c r="ZM18"/>
      <c r="ZN18"/>
      <c r="ZO18"/>
      <c r="ZP18"/>
      <c r="ZQ18"/>
      <c r="ZR18"/>
      <c r="ZS18"/>
      <c r="ZT18"/>
      <c r="ZU18"/>
      <c r="ZV18"/>
      <c r="ZW18"/>
      <c r="ZX18"/>
      <c r="ZY18"/>
      <c r="ZZ18"/>
      <c r="AAA18"/>
      <c r="AAB18"/>
      <c r="AAC18"/>
      <c r="AAD18"/>
      <c r="AAE18"/>
      <c r="AAF18"/>
      <c r="AAG18"/>
      <c r="AAH18"/>
      <c r="AAI18"/>
      <c r="AAJ18"/>
      <c r="AAK18"/>
      <c r="AAL18"/>
      <c r="AAM18"/>
      <c r="AAN18"/>
      <c r="AAO18"/>
      <c r="AAP18"/>
      <c r="AAQ18"/>
      <c r="AAR18"/>
      <c r="AAS18"/>
      <c r="AAT18"/>
      <c r="AAU18"/>
      <c r="AAV18"/>
      <c r="AAW18"/>
      <c r="AAX18"/>
      <c r="AAY18"/>
      <c r="AAZ18"/>
      <c r="ABA18"/>
      <c r="ABB18"/>
      <c r="ABC18"/>
      <c r="ABD18"/>
      <c r="ABE18"/>
      <c r="ABF18"/>
      <c r="ABG18"/>
      <c r="ABH18"/>
      <c r="ABI18"/>
      <c r="ABJ18"/>
      <c r="ABK18"/>
      <c r="ABL18"/>
      <c r="ABM18"/>
      <c r="ABN18"/>
      <c r="ABO18"/>
      <c r="ABP18"/>
      <c r="ABQ18"/>
      <c r="ABR18"/>
      <c r="ABS18"/>
      <c r="ABT18"/>
      <c r="ABU18"/>
      <c r="ABV18"/>
      <c r="ABW18"/>
      <c r="ABX18"/>
      <c r="ABY18"/>
      <c r="ABZ18"/>
      <c r="ACA18"/>
      <c r="ACB18"/>
      <c r="ACC18"/>
      <c r="ACD18"/>
      <c r="ACE18"/>
      <c r="ACF18"/>
      <c r="ACG18"/>
      <c r="ACH18"/>
      <c r="ACI18"/>
      <c r="ACJ18"/>
      <c r="ACK18"/>
      <c r="ACL18"/>
      <c r="ACM18"/>
      <c r="ACN18"/>
      <c r="ACO18"/>
      <c r="ACP18"/>
      <c r="ACQ18"/>
    </row>
    <row r="19" spans="1:771" s="46" customFormat="1">
      <c r="A19" s="46" t="s">
        <v>335</v>
      </c>
      <c r="B19" s="46" t="s">
        <v>66</v>
      </c>
      <c r="C19" s="46">
        <v>160</v>
      </c>
      <c r="D19" s="46" t="s">
        <v>225</v>
      </c>
      <c r="E19" s="59">
        <v>0</v>
      </c>
      <c r="F19" s="59">
        <v>12904</v>
      </c>
      <c r="G19" s="129">
        <f t="shared" si="0"/>
        <v>12904</v>
      </c>
      <c r="H19" s="46" t="s">
        <v>32</v>
      </c>
      <c r="I19" s="46" t="s">
        <v>57</v>
      </c>
      <c r="J19" s="47"/>
      <c r="K19" s="47"/>
      <c r="L19"/>
      <c r="M19"/>
      <c r="N19"/>
      <c r="O19"/>
      <c r="P19"/>
      <c r="Q19"/>
      <c r="R19"/>
      <c r="S19"/>
      <c r="T19"/>
      <c r="U19"/>
      <c r="V19"/>
      <c r="W19"/>
      <c r="X19"/>
      <c r="Y19"/>
      <c r="Z19"/>
      <c r="AA19"/>
      <c r="AB19"/>
      <c r="AC19"/>
      <c r="AD19"/>
      <c r="AE19"/>
      <c r="AF19"/>
      <c r="AG19"/>
      <c r="AH19"/>
      <c r="AI19"/>
      <c r="AJ19"/>
      <c r="AK19"/>
      <c r="AL19"/>
      <c r="AM19"/>
      <c r="AN19"/>
      <c r="AO19"/>
      <c r="AP19"/>
      <c r="AQ19"/>
      <c r="AR19"/>
      <c r="AS19"/>
      <c r="AT19"/>
      <c r="AU19"/>
      <c r="AV19"/>
      <c r="AW19"/>
      <c r="AX19"/>
      <c r="AY19"/>
      <c r="AZ19"/>
      <c r="BA19"/>
      <c r="BB19"/>
      <c r="BC19"/>
      <c r="BD19"/>
      <c r="BE19"/>
      <c r="BF19"/>
      <c r="BG19"/>
      <c r="BH19"/>
      <c r="BI19"/>
      <c r="BJ19"/>
      <c r="BK19"/>
      <c r="BL19"/>
      <c r="BM19"/>
      <c r="BN19"/>
      <c r="BO19"/>
      <c r="BP19"/>
      <c r="BQ19"/>
      <c r="BR19"/>
      <c r="BS19"/>
      <c r="BT19"/>
      <c r="BU19"/>
      <c r="BV19"/>
      <c r="BW19"/>
      <c r="BX19"/>
      <c r="BY19"/>
      <c r="BZ19"/>
      <c r="CA19"/>
      <c r="CB19"/>
      <c r="CC19"/>
      <c r="CD19"/>
      <c r="CE19"/>
      <c r="CF19"/>
      <c r="CG19"/>
      <c r="CH19"/>
      <c r="CI19"/>
      <c r="CJ19"/>
      <c r="CK19"/>
      <c r="CL19"/>
      <c r="CM19"/>
      <c r="CN19"/>
      <c r="CO19"/>
      <c r="CP19"/>
      <c r="CQ19"/>
      <c r="CR19"/>
      <c r="CS19"/>
      <c r="CT19"/>
      <c r="CU19"/>
      <c r="CV19"/>
      <c r="CW19"/>
      <c r="CX19"/>
      <c r="CY19"/>
      <c r="CZ19"/>
      <c r="DA19"/>
      <c r="DB19"/>
      <c r="DC19"/>
      <c r="DD19"/>
      <c r="DE19"/>
      <c r="DF19"/>
      <c r="DG19"/>
      <c r="DH19"/>
      <c r="DI19"/>
      <c r="DJ19"/>
      <c r="DK19"/>
      <c r="DL19"/>
      <c r="DM19"/>
      <c r="DN19"/>
      <c r="DO19"/>
      <c r="DP19"/>
      <c r="DQ19"/>
      <c r="DR19"/>
      <c r="DS19"/>
      <c r="DT19"/>
      <c r="DU19"/>
      <c r="DV19"/>
      <c r="DW19"/>
      <c r="DX19"/>
      <c r="DY19"/>
      <c r="DZ19"/>
      <c r="EA19"/>
      <c r="EB19"/>
      <c r="EC19"/>
      <c r="ED19"/>
      <c r="EE19"/>
      <c r="EF19"/>
      <c r="EG19"/>
      <c r="EH19"/>
      <c r="EI19"/>
      <c r="EJ19"/>
      <c r="EK19"/>
      <c r="EL19"/>
      <c r="EM19"/>
      <c r="EN19"/>
      <c r="EO19"/>
      <c r="EP19"/>
      <c r="EQ19"/>
      <c r="ER19"/>
      <c r="ES19"/>
      <c r="ET19"/>
      <c r="EU19"/>
      <c r="EV19"/>
      <c r="EW19"/>
      <c r="EX19"/>
      <c r="EY19"/>
      <c r="EZ19"/>
      <c r="FA19"/>
      <c r="FB19"/>
      <c r="FC19"/>
      <c r="FD19"/>
      <c r="FE19"/>
      <c r="FF19"/>
      <c r="FG19"/>
      <c r="FH19"/>
      <c r="FI19"/>
      <c r="FJ19"/>
      <c r="FK19"/>
      <c r="FL19"/>
      <c r="FM19"/>
      <c r="FN19"/>
      <c r="FO19"/>
      <c r="FP19"/>
      <c r="FQ19"/>
      <c r="FR19"/>
      <c r="FS19"/>
      <c r="FT19"/>
      <c r="FU19"/>
      <c r="FV19"/>
      <c r="FW19"/>
      <c r="FX19"/>
      <c r="FY19"/>
      <c r="FZ19"/>
      <c r="GA19"/>
      <c r="GB19"/>
      <c r="GC19"/>
      <c r="GD19"/>
      <c r="GE19"/>
      <c r="GF19"/>
      <c r="GG19"/>
      <c r="GH19"/>
      <c r="GI19"/>
      <c r="GJ19"/>
      <c r="GK19"/>
      <c r="GL19"/>
      <c r="GM19"/>
      <c r="GN19"/>
      <c r="GO19"/>
      <c r="GP19"/>
      <c r="GQ19"/>
      <c r="GR19"/>
      <c r="GS19"/>
      <c r="GT19"/>
      <c r="GU19"/>
      <c r="GV19"/>
      <c r="GW19"/>
      <c r="GX19"/>
      <c r="GY19"/>
      <c r="GZ19"/>
      <c r="HA19"/>
      <c r="HB19"/>
      <c r="HC19"/>
      <c r="HD19"/>
      <c r="HE19"/>
      <c r="HF19"/>
      <c r="HG19"/>
      <c r="HH19"/>
      <c r="HI19"/>
      <c r="HJ19"/>
      <c r="HK19"/>
      <c r="HL19"/>
      <c r="HM19"/>
      <c r="HN19"/>
      <c r="HO19"/>
      <c r="HP19"/>
      <c r="HQ19"/>
      <c r="HR19"/>
      <c r="HS19"/>
      <c r="HT19"/>
      <c r="HU19"/>
      <c r="HV19"/>
      <c r="HW19"/>
      <c r="HX19"/>
      <c r="HY19"/>
      <c r="HZ19"/>
      <c r="IA19"/>
      <c r="IB19"/>
      <c r="IC19"/>
      <c r="ID19"/>
      <c r="IE19"/>
      <c r="IF19"/>
      <c r="IG19"/>
      <c r="IH19"/>
      <c r="II19"/>
      <c r="IJ19"/>
      <c r="IK19"/>
      <c r="IL19"/>
      <c r="IM19"/>
      <c r="IN19"/>
      <c r="IO19"/>
      <c r="IP19"/>
      <c r="IQ19"/>
      <c r="IR19"/>
      <c r="IS19"/>
      <c r="IT19"/>
      <c r="IU19"/>
      <c r="IV19"/>
      <c r="IW19"/>
      <c r="IX19"/>
      <c r="IY19"/>
      <c r="IZ19"/>
      <c r="JA19"/>
      <c r="JB19"/>
      <c r="JC19"/>
      <c r="JD19"/>
      <c r="JE19"/>
      <c r="JF19"/>
      <c r="JG19"/>
      <c r="JH19"/>
      <c r="JI19"/>
      <c r="JJ19"/>
      <c r="JK19"/>
      <c r="JL19"/>
      <c r="JM19"/>
      <c r="JN19"/>
      <c r="JO19"/>
      <c r="JP19"/>
      <c r="JQ19"/>
      <c r="JR19"/>
      <c r="JS19"/>
      <c r="JT19"/>
      <c r="JU19"/>
      <c r="JV19"/>
      <c r="JW19"/>
      <c r="JX19"/>
      <c r="JY19"/>
      <c r="JZ19"/>
      <c r="KA19"/>
      <c r="KB19"/>
      <c r="KC19"/>
      <c r="KD19"/>
      <c r="KE19"/>
      <c r="KF19"/>
      <c r="KG19"/>
      <c r="KH19"/>
      <c r="KI19"/>
      <c r="KJ19"/>
      <c r="KK19"/>
      <c r="KL19"/>
      <c r="KM19"/>
      <c r="KN19"/>
      <c r="KO19"/>
      <c r="KP19"/>
      <c r="KQ19"/>
      <c r="KR19"/>
      <c r="KS19"/>
      <c r="KT19"/>
      <c r="KU19"/>
      <c r="KV19"/>
      <c r="KW19"/>
      <c r="KX19"/>
      <c r="KY19"/>
      <c r="KZ19"/>
      <c r="LA19"/>
      <c r="LB19"/>
      <c r="LC19"/>
      <c r="LD19"/>
      <c r="LE19"/>
      <c r="LF19"/>
      <c r="LG19"/>
      <c r="LH19"/>
      <c r="LI19"/>
      <c r="LJ19"/>
      <c r="LK19"/>
      <c r="LL19"/>
      <c r="LM19"/>
      <c r="LN19"/>
      <c r="LO19"/>
      <c r="LP19"/>
      <c r="LQ19"/>
      <c r="LR19"/>
      <c r="LS19"/>
      <c r="LT19"/>
      <c r="LU19"/>
      <c r="LV19"/>
      <c r="LW19"/>
      <c r="LX19"/>
      <c r="LY19"/>
      <c r="LZ19"/>
      <c r="MA19"/>
      <c r="MB19"/>
      <c r="MC19"/>
      <c r="MD19"/>
      <c r="ME19"/>
      <c r="MF19"/>
      <c r="MG19"/>
      <c r="MH19"/>
      <c r="MI19"/>
      <c r="MJ19"/>
      <c r="MK19"/>
      <c r="ML19"/>
      <c r="MM19"/>
      <c r="MN19"/>
      <c r="MO19"/>
      <c r="MP19"/>
      <c r="MQ19"/>
      <c r="MR19"/>
      <c r="MS19"/>
      <c r="MT19"/>
      <c r="MU19"/>
      <c r="MV19"/>
      <c r="MW19"/>
      <c r="MX19"/>
      <c r="MY19"/>
      <c r="MZ19"/>
      <c r="NA19"/>
      <c r="NB19"/>
      <c r="NC19"/>
      <c r="ND19"/>
      <c r="NE19"/>
      <c r="NF19"/>
      <c r="NG19"/>
      <c r="NH19"/>
      <c r="NI19"/>
      <c r="NJ19"/>
      <c r="NK19"/>
      <c r="NL19"/>
      <c r="NM19"/>
      <c r="NN19"/>
      <c r="NO19"/>
      <c r="NP19"/>
      <c r="NQ19"/>
      <c r="NR19"/>
      <c r="NS19"/>
      <c r="NT19"/>
      <c r="NU19"/>
      <c r="NV19"/>
      <c r="NW19"/>
      <c r="NX19"/>
      <c r="NY19"/>
      <c r="NZ19"/>
      <c r="OA19"/>
      <c r="OB19"/>
      <c r="OC19"/>
      <c r="OD19"/>
      <c r="OE19"/>
      <c r="OF19"/>
      <c r="OG19"/>
      <c r="OH19"/>
      <c r="OI19"/>
      <c r="OJ19"/>
      <c r="OK19"/>
      <c r="OL19"/>
      <c r="OM19"/>
      <c r="ON19"/>
      <c r="OO19"/>
      <c r="OP19"/>
      <c r="OQ19"/>
      <c r="OR19"/>
      <c r="OS19"/>
      <c r="OT19"/>
      <c r="OU19"/>
      <c r="OV19"/>
      <c r="OW19"/>
      <c r="OX19"/>
      <c r="OY19"/>
      <c r="OZ19"/>
      <c r="PA19"/>
      <c r="PB19"/>
      <c r="PC19"/>
      <c r="PD19"/>
      <c r="PE19"/>
      <c r="PF19"/>
      <c r="PG19"/>
      <c r="PH19"/>
      <c r="PI19"/>
      <c r="PJ19"/>
      <c r="PK19"/>
      <c r="PL19"/>
      <c r="PM19"/>
      <c r="PN19"/>
      <c r="PO19"/>
      <c r="PP19"/>
      <c r="PQ19"/>
      <c r="PR19"/>
      <c r="PS19"/>
      <c r="PT19"/>
      <c r="PU19"/>
      <c r="PV19"/>
      <c r="PW19"/>
      <c r="PX19"/>
      <c r="PY19"/>
      <c r="PZ19"/>
      <c r="QA19"/>
      <c r="QB19"/>
      <c r="QC19"/>
      <c r="QD19"/>
      <c r="QE19"/>
      <c r="QF19"/>
      <c r="QG19"/>
      <c r="QH19"/>
      <c r="QI19"/>
      <c r="QJ19"/>
      <c r="QK19"/>
      <c r="QL19"/>
      <c r="QM19"/>
      <c r="QN19"/>
      <c r="QO19"/>
      <c r="QP19"/>
      <c r="QQ19"/>
      <c r="QR19"/>
      <c r="QS19"/>
      <c r="QT19"/>
      <c r="QU19"/>
      <c r="QV19"/>
      <c r="QW19"/>
      <c r="QX19"/>
      <c r="QY19"/>
      <c r="QZ19"/>
      <c r="RA19"/>
      <c r="RB19"/>
      <c r="RC19"/>
      <c r="RD19"/>
      <c r="RE19"/>
      <c r="RF19"/>
      <c r="RG19"/>
      <c r="RH19"/>
      <c r="RI19"/>
      <c r="RJ19"/>
      <c r="RK19"/>
      <c r="RL19"/>
      <c r="RM19"/>
      <c r="RN19"/>
      <c r="RO19"/>
      <c r="RP19"/>
      <c r="RQ19"/>
      <c r="RR19"/>
      <c r="RS19"/>
      <c r="RT19"/>
      <c r="RU19"/>
      <c r="RV19"/>
      <c r="RW19"/>
      <c r="RX19"/>
      <c r="RY19"/>
      <c r="RZ19"/>
      <c r="SA19"/>
      <c r="SB19"/>
      <c r="SC19"/>
      <c r="SD19"/>
      <c r="SE19"/>
      <c r="SF19"/>
      <c r="SG19"/>
      <c r="SH19"/>
      <c r="SI19"/>
      <c r="SJ19"/>
      <c r="SK19"/>
      <c r="SL19"/>
      <c r="SM19"/>
      <c r="SN19"/>
      <c r="SO19"/>
      <c r="SP19"/>
      <c r="SQ19"/>
      <c r="SR19"/>
      <c r="SS19"/>
      <c r="ST19"/>
      <c r="SU19"/>
      <c r="SV19"/>
      <c r="SW19"/>
      <c r="SX19"/>
      <c r="SY19"/>
      <c r="SZ19"/>
      <c r="TA19"/>
      <c r="TB19"/>
      <c r="TC19"/>
      <c r="TD19"/>
      <c r="TE19"/>
      <c r="TF19"/>
      <c r="TG19"/>
      <c r="TH19"/>
      <c r="TI19"/>
      <c r="TJ19"/>
      <c r="TK19"/>
      <c r="TL19"/>
      <c r="TM19"/>
      <c r="TN19"/>
      <c r="TO19"/>
      <c r="TP19"/>
      <c r="TQ19"/>
      <c r="TR19"/>
      <c r="TS19"/>
      <c r="TT19"/>
      <c r="TU19"/>
      <c r="TV19"/>
      <c r="TW19"/>
      <c r="TX19"/>
      <c r="TY19"/>
      <c r="TZ19"/>
      <c r="UA19"/>
      <c r="UB19"/>
      <c r="UC19"/>
      <c r="UD19"/>
      <c r="UE19"/>
      <c r="UF19"/>
      <c r="UG19"/>
      <c r="UH19"/>
      <c r="UI19"/>
      <c r="UJ19"/>
      <c r="UK19"/>
      <c r="UL19"/>
      <c r="UM19"/>
      <c r="UN19"/>
      <c r="UO19"/>
      <c r="UP19"/>
      <c r="UQ19"/>
      <c r="UR19"/>
      <c r="US19"/>
      <c r="UT19"/>
      <c r="UU19"/>
      <c r="UV19"/>
      <c r="UW19"/>
      <c r="UX19"/>
      <c r="UY19"/>
      <c r="UZ19"/>
      <c r="VA19"/>
      <c r="VB19"/>
      <c r="VC19"/>
      <c r="VD19"/>
      <c r="VE19"/>
      <c r="VF19"/>
      <c r="VG19"/>
      <c r="VH19"/>
      <c r="VI19"/>
      <c r="VJ19"/>
      <c r="VK19"/>
      <c r="VL19"/>
      <c r="VM19"/>
      <c r="VN19"/>
      <c r="VO19"/>
      <c r="VP19"/>
      <c r="VQ19"/>
      <c r="VR19"/>
      <c r="VS19"/>
      <c r="VT19"/>
      <c r="VU19"/>
      <c r="VV19"/>
      <c r="VW19"/>
      <c r="VX19"/>
      <c r="VY19"/>
      <c r="VZ19"/>
      <c r="WA19"/>
      <c r="WB19"/>
      <c r="WC19"/>
      <c r="WD19"/>
      <c r="WE19"/>
      <c r="WF19"/>
      <c r="WG19"/>
      <c r="WH19"/>
      <c r="WI19"/>
      <c r="WJ19"/>
      <c r="WK19"/>
      <c r="WL19"/>
      <c r="WM19"/>
      <c r="WN19"/>
      <c r="WO19"/>
      <c r="WP19"/>
      <c r="WQ19"/>
      <c r="WR19"/>
      <c r="WS19"/>
      <c r="WT19"/>
      <c r="WU19"/>
      <c r="WV19"/>
      <c r="WW19"/>
      <c r="WX19"/>
      <c r="WY19"/>
      <c r="WZ19"/>
      <c r="XA19"/>
      <c r="XB19"/>
      <c r="XC19"/>
      <c r="XD19"/>
      <c r="XE19"/>
      <c r="XF19"/>
      <c r="XG19"/>
      <c r="XH19"/>
      <c r="XI19"/>
      <c r="XJ19"/>
      <c r="XK19"/>
      <c r="XL19"/>
      <c r="XM19"/>
      <c r="XN19"/>
      <c r="XO19"/>
      <c r="XP19"/>
      <c r="XQ19"/>
      <c r="XR19"/>
      <c r="XS19"/>
      <c r="XT19"/>
      <c r="XU19"/>
      <c r="XV19"/>
      <c r="XW19"/>
      <c r="XX19"/>
      <c r="XY19"/>
      <c r="XZ19"/>
      <c r="YA19"/>
      <c r="YB19"/>
      <c r="YC19"/>
      <c r="YD19"/>
      <c r="YE19"/>
      <c r="YF19"/>
      <c r="YG19"/>
      <c r="YH19"/>
      <c r="YI19"/>
      <c r="YJ19"/>
      <c r="YK19"/>
      <c r="YL19"/>
      <c r="YM19"/>
      <c r="YN19"/>
      <c r="YO19"/>
      <c r="YP19"/>
      <c r="YQ19"/>
      <c r="YR19"/>
      <c r="YS19"/>
      <c r="YT19"/>
      <c r="YU19"/>
      <c r="YV19"/>
      <c r="YW19"/>
      <c r="YX19"/>
      <c r="YY19"/>
      <c r="YZ19"/>
      <c r="ZA19"/>
      <c r="ZB19"/>
      <c r="ZC19"/>
      <c r="ZD19"/>
      <c r="ZE19"/>
      <c r="ZF19"/>
      <c r="ZG19"/>
      <c r="ZH19"/>
      <c r="ZI19"/>
      <c r="ZJ19"/>
      <c r="ZK19"/>
      <c r="ZL19"/>
      <c r="ZM19"/>
      <c r="ZN19"/>
      <c r="ZO19"/>
      <c r="ZP19"/>
      <c r="ZQ19"/>
      <c r="ZR19"/>
      <c r="ZS19"/>
      <c r="ZT19"/>
      <c r="ZU19"/>
      <c r="ZV19"/>
      <c r="ZW19"/>
      <c r="ZX19"/>
      <c r="ZY19"/>
      <c r="ZZ19"/>
      <c r="AAA19"/>
      <c r="AAB19"/>
      <c r="AAC19"/>
      <c r="AAD19"/>
      <c r="AAE19"/>
      <c r="AAF19"/>
      <c r="AAG19"/>
      <c r="AAH19"/>
      <c r="AAI19"/>
      <c r="AAJ19"/>
      <c r="AAK19"/>
      <c r="AAL19"/>
      <c r="AAM19"/>
      <c r="AAN19"/>
      <c r="AAO19"/>
      <c r="AAP19"/>
      <c r="AAQ19"/>
      <c r="AAR19"/>
      <c r="AAS19"/>
      <c r="AAT19"/>
      <c r="AAU19"/>
      <c r="AAV19"/>
      <c r="AAW19"/>
      <c r="AAX19"/>
      <c r="AAY19"/>
      <c r="AAZ19"/>
      <c r="ABA19"/>
      <c r="ABB19"/>
      <c r="ABC19"/>
      <c r="ABD19"/>
      <c r="ABE19"/>
      <c r="ABF19"/>
      <c r="ABG19"/>
      <c r="ABH19"/>
      <c r="ABI19"/>
      <c r="ABJ19"/>
      <c r="ABK19"/>
      <c r="ABL19"/>
      <c r="ABM19"/>
      <c r="ABN19"/>
      <c r="ABO19"/>
      <c r="ABP19"/>
      <c r="ABQ19"/>
      <c r="ABR19"/>
      <c r="ABS19"/>
      <c r="ABT19"/>
      <c r="ABU19"/>
      <c r="ABV19"/>
      <c r="ABW19"/>
      <c r="ABX19"/>
      <c r="ABY19"/>
      <c r="ABZ19"/>
      <c r="ACA19"/>
      <c r="ACB19"/>
      <c r="ACC19"/>
      <c r="ACD19"/>
      <c r="ACE19"/>
      <c r="ACF19"/>
      <c r="ACG19"/>
      <c r="ACH19"/>
      <c r="ACI19"/>
      <c r="ACJ19"/>
      <c r="ACK19"/>
      <c r="ACL19"/>
      <c r="ACM19"/>
      <c r="ACN19"/>
      <c r="ACO19"/>
      <c r="ACP19"/>
      <c r="ACQ19"/>
    </row>
    <row r="20" spans="1:771" s="54" customFormat="1">
      <c r="A20" s="108" t="s">
        <v>336</v>
      </c>
      <c r="B20" s="54" t="s">
        <v>70</v>
      </c>
      <c r="E20" s="58"/>
      <c r="F20" s="58"/>
      <c r="G20" s="117"/>
      <c r="J20" s="55">
        <f>SUM(G21:G25)</f>
        <v>18522</v>
      </c>
      <c r="K20" s="55"/>
      <c r="L20"/>
      <c r="M20"/>
      <c r="N20"/>
      <c r="O20"/>
      <c r="P20"/>
      <c r="Q20"/>
      <c r="R20"/>
      <c r="S20"/>
      <c r="T20"/>
      <c r="U20"/>
      <c r="V20"/>
      <c r="W20"/>
      <c r="X20"/>
      <c r="Y20"/>
      <c r="Z20"/>
      <c r="AA20"/>
      <c r="AB20"/>
      <c r="AC20"/>
      <c r="AD20"/>
      <c r="AE20"/>
      <c r="AF20"/>
      <c r="AG20"/>
      <c r="AH20"/>
      <c r="AI20"/>
      <c r="AJ20"/>
      <c r="AK20"/>
      <c r="AL20"/>
      <c r="AM20"/>
      <c r="AN20"/>
      <c r="AO20"/>
      <c r="AP20"/>
      <c r="AQ20"/>
      <c r="AR20"/>
      <c r="AS20"/>
      <c r="AT20"/>
      <c r="AU20"/>
      <c r="AV20"/>
      <c r="AW20"/>
      <c r="AX20"/>
      <c r="AY20"/>
      <c r="AZ20"/>
      <c r="BA20"/>
      <c r="BB20"/>
      <c r="BC20"/>
      <c r="BD20"/>
      <c r="BE20"/>
      <c r="BF20"/>
      <c r="BG20"/>
      <c r="BH20"/>
      <c r="BI20"/>
      <c r="BJ20"/>
      <c r="BK20"/>
      <c r="BL20"/>
      <c r="BM20"/>
      <c r="BN20"/>
      <c r="BO20"/>
      <c r="BP20"/>
      <c r="BQ20"/>
      <c r="BR20"/>
      <c r="BS20"/>
      <c r="BT20"/>
      <c r="BU20"/>
      <c r="BV20"/>
      <c r="BW20"/>
      <c r="BX20"/>
      <c r="BY20"/>
      <c r="BZ20"/>
      <c r="CA20"/>
      <c r="CB20"/>
      <c r="CC20"/>
      <c r="CD20"/>
      <c r="CE20"/>
      <c r="CF20"/>
      <c r="CG20"/>
      <c r="CH20"/>
      <c r="CI20"/>
      <c r="CJ20"/>
      <c r="CK20"/>
      <c r="CL20"/>
      <c r="CM20"/>
      <c r="CN20"/>
      <c r="CO20"/>
      <c r="CP20"/>
      <c r="CQ20"/>
      <c r="CR20"/>
      <c r="CS20"/>
      <c r="CT20"/>
      <c r="CU20"/>
      <c r="CV20"/>
      <c r="CW20"/>
      <c r="CX20"/>
      <c r="CY20"/>
      <c r="CZ20"/>
      <c r="DA20"/>
      <c r="DB20"/>
      <c r="DC20"/>
      <c r="DD20"/>
      <c r="DE20"/>
      <c r="DF20"/>
      <c r="DG20"/>
      <c r="DH20"/>
      <c r="DI20"/>
      <c r="DJ20"/>
      <c r="DK20"/>
      <c r="DL20"/>
      <c r="DM20"/>
      <c r="DN20"/>
      <c r="DO20"/>
      <c r="DP20"/>
      <c r="DQ20"/>
      <c r="DR20"/>
      <c r="DS20"/>
      <c r="DT20"/>
      <c r="DU20"/>
      <c r="DV20"/>
      <c r="DW20"/>
      <c r="DX20"/>
      <c r="DY20"/>
      <c r="DZ20"/>
      <c r="EA20"/>
      <c r="EB20"/>
      <c r="EC20"/>
      <c r="ED20"/>
      <c r="EE20"/>
      <c r="EF20"/>
      <c r="EG20"/>
      <c r="EH20"/>
      <c r="EI20"/>
      <c r="EJ20"/>
      <c r="EK20"/>
      <c r="EL20"/>
      <c r="EM20"/>
      <c r="EN20"/>
      <c r="EO20"/>
      <c r="EP20"/>
      <c r="EQ20"/>
      <c r="ER20"/>
      <c r="ES20"/>
      <c r="ET20"/>
      <c r="EU20"/>
      <c r="EV20"/>
      <c r="EW20"/>
      <c r="EX20"/>
      <c r="EY20"/>
      <c r="EZ20"/>
      <c r="FA20"/>
      <c r="FB20"/>
      <c r="FC20"/>
      <c r="FD20"/>
      <c r="FE20"/>
      <c r="FF20"/>
      <c r="FG20"/>
      <c r="FH20"/>
      <c r="FI20"/>
      <c r="FJ20"/>
      <c r="FK20"/>
      <c r="FL20"/>
      <c r="FM20"/>
      <c r="FN20"/>
      <c r="FO20"/>
      <c r="FP20"/>
      <c r="FQ20"/>
      <c r="FR20"/>
      <c r="FS20"/>
      <c r="FT20"/>
      <c r="FU20"/>
      <c r="FV20"/>
      <c r="FW20"/>
      <c r="FX20"/>
      <c r="FY20"/>
      <c r="FZ20"/>
      <c r="GA20"/>
      <c r="GB20"/>
      <c r="GC20"/>
      <c r="GD20"/>
      <c r="GE20"/>
      <c r="GF20"/>
      <c r="GG20"/>
      <c r="GH20"/>
      <c r="GI20"/>
      <c r="GJ20"/>
      <c r="GK20"/>
      <c r="GL20"/>
      <c r="GM20"/>
      <c r="GN20"/>
      <c r="GO20"/>
      <c r="GP20"/>
      <c r="GQ20"/>
      <c r="GR20"/>
      <c r="GS20"/>
      <c r="GT20"/>
      <c r="GU20"/>
      <c r="GV20"/>
      <c r="GW20"/>
      <c r="GX20"/>
      <c r="GY20"/>
      <c r="GZ20"/>
      <c r="HA20"/>
      <c r="HB20"/>
      <c r="HC20"/>
      <c r="HD20"/>
      <c r="HE20"/>
      <c r="HF20"/>
      <c r="HG20"/>
      <c r="HH20"/>
      <c r="HI20"/>
      <c r="HJ20"/>
      <c r="HK20"/>
      <c r="HL20"/>
      <c r="HM20"/>
      <c r="HN20"/>
      <c r="HO20"/>
      <c r="HP20"/>
      <c r="HQ20"/>
      <c r="HR20"/>
      <c r="HS20"/>
      <c r="HT20"/>
      <c r="HU20"/>
      <c r="HV20"/>
      <c r="HW20"/>
      <c r="HX20"/>
      <c r="HY20"/>
      <c r="HZ20"/>
      <c r="IA20"/>
      <c r="IB20"/>
      <c r="IC20"/>
      <c r="ID20"/>
      <c r="IE20"/>
      <c r="IF20"/>
      <c r="IG20"/>
      <c r="IH20"/>
      <c r="II20"/>
      <c r="IJ20"/>
      <c r="IK20"/>
      <c r="IL20"/>
      <c r="IM20"/>
      <c r="IN20"/>
      <c r="IO20"/>
      <c r="IP20"/>
      <c r="IQ20"/>
      <c r="IR20"/>
      <c r="IS20"/>
      <c r="IT20"/>
      <c r="IU20"/>
      <c r="IV20"/>
      <c r="IW20"/>
      <c r="IX20"/>
      <c r="IY20"/>
      <c r="IZ20"/>
      <c r="JA20"/>
      <c r="JB20"/>
      <c r="JC20"/>
      <c r="JD20"/>
      <c r="JE20"/>
      <c r="JF20"/>
      <c r="JG20"/>
      <c r="JH20"/>
      <c r="JI20"/>
      <c r="JJ20"/>
      <c r="JK20"/>
      <c r="JL20"/>
      <c r="JM20"/>
      <c r="JN20"/>
      <c r="JO20"/>
      <c r="JP20"/>
      <c r="JQ20"/>
      <c r="JR20"/>
      <c r="JS20"/>
      <c r="JT20"/>
      <c r="JU20"/>
      <c r="JV20"/>
      <c r="JW20"/>
      <c r="JX20"/>
      <c r="JY20"/>
      <c r="JZ20"/>
      <c r="KA20"/>
      <c r="KB20"/>
      <c r="KC20"/>
      <c r="KD20"/>
      <c r="KE20"/>
      <c r="KF20"/>
      <c r="KG20"/>
      <c r="KH20"/>
      <c r="KI20"/>
      <c r="KJ20"/>
      <c r="KK20"/>
      <c r="KL20"/>
      <c r="KM20"/>
      <c r="KN20"/>
      <c r="KO20"/>
      <c r="KP20"/>
      <c r="KQ20"/>
      <c r="KR20"/>
      <c r="KS20"/>
      <c r="KT20"/>
      <c r="KU20"/>
      <c r="KV20"/>
      <c r="KW20"/>
      <c r="KX20"/>
      <c r="KY20"/>
      <c r="KZ20"/>
      <c r="LA20"/>
      <c r="LB20"/>
      <c r="LC20"/>
      <c r="LD20"/>
      <c r="LE20"/>
      <c r="LF20"/>
      <c r="LG20"/>
      <c r="LH20"/>
      <c r="LI20"/>
      <c r="LJ20"/>
      <c r="LK20"/>
      <c r="LL20"/>
      <c r="LM20"/>
      <c r="LN20"/>
      <c r="LO20"/>
      <c r="LP20"/>
      <c r="LQ20"/>
      <c r="LR20"/>
      <c r="LS20"/>
      <c r="LT20"/>
      <c r="LU20"/>
      <c r="LV20"/>
      <c r="LW20"/>
      <c r="LX20"/>
      <c r="LY20"/>
      <c r="LZ20"/>
      <c r="MA20"/>
      <c r="MB20"/>
      <c r="MC20"/>
      <c r="MD20"/>
      <c r="ME20"/>
      <c r="MF20"/>
      <c r="MG20"/>
      <c r="MH20"/>
      <c r="MI20"/>
      <c r="MJ20"/>
      <c r="MK20"/>
      <c r="ML20"/>
      <c r="MM20"/>
      <c r="MN20"/>
      <c r="MO20"/>
      <c r="MP20"/>
      <c r="MQ20"/>
      <c r="MR20"/>
      <c r="MS20"/>
      <c r="MT20"/>
      <c r="MU20"/>
      <c r="MV20"/>
      <c r="MW20"/>
      <c r="MX20"/>
      <c r="MY20"/>
      <c r="MZ20"/>
      <c r="NA20"/>
      <c r="NB20"/>
      <c r="NC20"/>
      <c r="ND20"/>
      <c r="NE20"/>
      <c r="NF20"/>
      <c r="NG20"/>
      <c r="NH20"/>
      <c r="NI20"/>
      <c r="NJ20"/>
      <c r="NK20"/>
      <c r="NL20"/>
      <c r="NM20"/>
      <c r="NN20"/>
      <c r="NO20"/>
      <c r="NP20"/>
      <c r="NQ20"/>
      <c r="NR20"/>
      <c r="NS20"/>
      <c r="NT20"/>
      <c r="NU20"/>
      <c r="NV20"/>
      <c r="NW20"/>
      <c r="NX20"/>
      <c r="NY20"/>
      <c r="NZ20"/>
      <c r="OA20"/>
      <c r="OB20"/>
      <c r="OC20"/>
      <c r="OD20"/>
      <c r="OE20"/>
      <c r="OF20"/>
      <c r="OG20"/>
      <c r="OH20"/>
      <c r="OI20"/>
      <c r="OJ20"/>
      <c r="OK20"/>
      <c r="OL20"/>
      <c r="OM20"/>
      <c r="ON20"/>
      <c r="OO20"/>
      <c r="OP20"/>
      <c r="OQ20"/>
      <c r="OR20"/>
      <c r="OS20"/>
      <c r="OT20"/>
      <c r="OU20"/>
      <c r="OV20"/>
      <c r="OW20"/>
      <c r="OX20"/>
      <c r="OY20"/>
      <c r="OZ20"/>
      <c r="PA20"/>
      <c r="PB20"/>
      <c r="PC20"/>
      <c r="PD20"/>
      <c r="PE20"/>
      <c r="PF20"/>
      <c r="PG20"/>
      <c r="PH20"/>
      <c r="PI20"/>
      <c r="PJ20"/>
      <c r="PK20"/>
      <c r="PL20"/>
      <c r="PM20"/>
      <c r="PN20"/>
      <c r="PO20"/>
      <c r="PP20"/>
      <c r="PQ20"/>
      <c r="PR20"/>
      <c r="PS20"/>
      <c r="PT20"/>
      <c r="PU20"/>
      <c r="PV20"/>
      <c r="PW20"/>
      <c r="PX20"/>
      <c r="PY20"/>
      <c r="PZ20"/>
      <c r="QA20"/>
      <c r="QB20"/>
      <c r="QC20"/>
      <c r="QD20"/>
      <c r="QE20"/>
      <c r="QF20"/>
      <c r="QG20"/>
      <c r="QH20"/>
      <c r="QI20"/>
      <c r="QJ20"/>
      <c r="QK20"/>
      <c r="QL20"/>
      <c r="QM20"/>
      <c r="QN20"/>
      <c r="QO20"/>
      <c r="QP20"/>
      <c r="QQ20"/>
      <c r="QR20"/>
      <c r="QS20"/>
      <c r="QT20"/>
      <c r="QU20"/>
      <c r="QV20"/>
      <c r="QW20"/>
      <c r="QX20"/>
      <c r="QY20"/>
      <c r="QZ20"/>
      <c r="RA20"/>
      <c r="RB20"/>
      <c r="RC20"/>
      <c r="RD20"/>
      <c r="RE20"/>
      <c r="RF20"/>
      <c r="RG20"/>
      <c r="RH20"/>
      <c r="RI20"/>
      <c r="RJ20"/>
      <c r="RK20"/>
      <c r="RL20"/>
      <c r="RM20"/>
      <c r="RN20"/>
      <c r="RO20"/>
      <c r="RP20"/>
      <c r="RQ20"/>
      <c r="RR20"/>
      <c r="RS20"/>
      <c r="RT20"/>
      <c r="RU20"/>
      <c r="RV20"/>
      <c r="RW20"/>
      <c r="RX20"/>
      <c r="RY20"/>
      <c r="RZ20"/>
      <c r="SA20"/>
      <c r="SB20"/>
      <c r="SC20"/>
      <c r="SD20"/>
      <c r="SE20"/>
      <c r="SF20"/>
      <c r="SG20"/>
      <c r="SH20"/>
      <c r="SI20"/>
      <c r="SJ20"/>
      <c r="SK20"/>
      <c r="SL20"/>
      <c r="SM20"/>
      <c r="SN20"/>
      <c r="SO20"/>
      <c r="SP20"/>
      <c r="SQ20"/>
      <c r="SR20"/>
      <c r="SS20"/>
      <c r="ST20"/>
      <c r="SU20"/>
      <c r="SV20"/>
      <c r="SW20"/>
      <c r="SX20"/>
      <c r="SY20"/>
      <c r="SZ20"/>
      <c r="TA20"/>
      <c r="TB20"/>
      <c r="TC20"/>
      <c r="TD20"/>
      <c r="TE20"/>
      <c r="TF20"/>
      <c r="TG20"/>
      <c r="TH20"/>
      <c r="TI20"/>
      <c r="TJ20"/>
      <c r="TK20"/>
      <c r="TL20"/>
      <c r="TM20"/>
      <c r="TN20"/>
      <c r="TO20"/>
      <c r="TP20"/>
      <c r="TQ20"/>
      <c r="TR20"/>
      <c r="TS20"/>
      <c r="TT20"/>
      <c r="TU20"/>
      <c r="TV20"/>
      <c r="TW20"/>
      <c r="TX20"/>
      <c r="TY20"/>
      <c r="TZ20"/>
      <c r="UA20"/>
      <c r="UB20"/>
      <c r="UC20"/>
      <c r="UD20"/>
      <c r="UE20"/>
      <c r="UF20"/>
      <c r="UG20"/>
      <c r="UH20"/>
      <c r="UI20"/>
      <c r="UJ20"/>
      <c r="UK20"/>
      <c r="UL20"/>
      <c r="UM20"/>
      <c r="UN20"/>
      <c r="UO20"/>
      <c r="UP20"/>
      <c r="UQ20"/>
      <c r="UR20"/>
      <c r="US20"/>
      <c r="UT20"/>
      <c r="UU20"/>
      <c r="UV20"/>
      <c r="UW20"/>
      <c r="UX20"/>
      <c r="UY20"/>
      <c r="UZ20"/>
      <c r="VA20"/>
      <c r="VB20"/>
      <c r="VC20"/>
      <c r="VD20"/>
      <c r="VE20"/>
      <c r="VF20"/>
      <c r="VG20"/>
      <c r="VH20"/>
      <c r="VI20"/>
      <c r="VJ20"/>
      <c r="VK20"/>
      <c r="VL20"/>
      <c r="VM20"/>
      <c r="VN20"/>
      <c r="VO20"/>
      <c r="VP20"/>
      <c r="VQ20"/>
      <c r="VR20"/>
      <c r="VS20"/>
      <c r="VT20"/>
      <c r="VU20"/>
      <c r="VV20"/>
      <c r="VW20"/>
      <c r="VX20"/>
      <c r="VY20"/>
      <c r="VZ20"/>
      <c r="WA20"/>
      <c r="WB20"/>
      <c r="WC20"/>
      <c r="WD20"/>
      <c r="WE20"/>
      <c r="WF20"/>
      <c r="WG20"/>
      <c r="WH20"/>
      <c r="WI20"/>
      <c r="WJ20"/>
      <c r="WK20"/>
      <c r="WL20"/>
      <c r="WM20"/>
      <c r="WN20"/>
      <c r="WO20"/>
      <c r="WP20"/>
      <c r="WQ20"/>
      <c r="WR20"/>
      <c r="WS20"/>
      <c r="WT20"/>
      <c r="WU20"/>
      <c r="WV20"/>
      <c r="WW20"/>
      <c r="WX20"/>
      <c r="WY20"/>
      <c r="WZ20"/>
      <c r="XA20"/>
      <c r="XB20"/>
      <c r="XC20"/>
      <c r="XD20"/>
      <c r="XE20"/>
      <c r="XF20"/>
      <c r="XG20"/>
      <c r="XH20"/>
      <c r="XI20"/>
      <c r="XJ20"/>
      <c r="XK20"/>
      <c r="XL20"/>
      <c r="XM20"/>
      <c r="XN20"/>
      <c r="XO20"/>
      <c r="XP20"/>
      <c r="XQ20"/>
      <c r="XR20"/>
      <c r="XS20"/>
      <c r="XT20"/>
      <c r="XU20"/>
      <c r="XV20"/>
      <c r="XW20"/>
      <c r="XX20"/>
      <c r="XY20"/>
      <c r="XZ20"/>
      <c r="YA20"/>
      <c r="YB20"/>
      <c r="YC20"/>
      <c r="YD20"/>
      <c r="YE20"/>
      <c r="YF20"/>
      <c r="YG20"/>
      <c r="YH20"/>
      <c r="YI20"/>
      <c r="YJ20"/>
      <c r="YK20"/>
      <c r="YL20"/>
      <c r="YM20"/>
      <c r="YN20"/>
      <c r="YO20"/>
      <c r="YP20"/>
      <c r="YQ20"/>
      <c r="YR20"/>
      <c r="YS20"/>
      <c r="YT20"/>
      <c r="YU20"/>
      <c r="YV20"/>
      <c r="YW20"/>
      <c r="YX20"/>
      <c r="YY20"/>
      <c r="YZ20"/>
      <c r="ZA20"/>
      <c r="ZB20"/>
      <c r="ZC20"/>
      <c r="ZD20"/>
      <c r="ZE20"/>
      <c r="ZF20"/>
      <c r="ZG20"/>
      <c r="ZH20"/>
      <c r="ZI20"/>
      <c r="ZJ20"/>
      <c r="ZK20"/>
      <c r="ZL20"/>
      <c r="ZM20"/>
      <c r="ZN20"/>
      <c r="ZO20"/>
      <c r="ZP20"/>
      <c r="ZQ20"/>
      <c r="ZR20"/>
      <c r="ZS20"/>
      <c r="ZT20"/>
      <c r="ZU20"/>
      <c r="ZV20"/>
      <c r="ZW20"/>
      <c r="ZX20"/>
      <c r="ZY20"/>
      <c r="ZZ20"/>
      <c r="AAA20"/>
      <c r="AAB20"/>
      <c r="AAC20"/>
      <c r="AAD20"/>
      <c r="AAE20"/>
      <c r="AAF20"/>
      <c r="AAG20"/>
      <c r="AAH20"/>
      <c r="AAI20"/>
      <c r="AAJ20"/>
      <c r="AAK20"/>
      <c r="AAL20"/>
      <c r="AAM20"/>
      <c r="AAN20"/>
      <c r="AAO20"/>
      <c r="AAP20"/>
      <c r="AAQ20"/>
      <c r="AAR20"/>
      <c r="AAS20"/>
      <c r="AAT20"/>
      <c r="AAU20"/>
      <c r="AAV20"/>
      <c r="AAW20"/>
      <c r="AAX20"/>
      <c r="AAY20"/>
      <c r="AAZ20"/>
      <c r="ABA20"/>
      <c r="ABB20"/>
      <c r="ABC20"/>
      <c r="ABD20"/>
      <c r="ABE20"/>
      <c r="ABF20"/>
      <c r="ABG20"/>
      <c r="ABH20"/>
      <c r="ABI20"/>
      <c r="ABJ20"/>
      <c r="ABK20"/>
      <c r="ABL20"/>
      <c r="ABM20"/>
      <c r="ABN20"/>
      <c r="ABO20"/>
      <c r="ABP20"/>
      <c r="ABQ20"/>
      <c r="ABR20"/>
      <c r="ABS20"/>
      <c r="ABT20"/>
      <c r="ABU20"/>
      <c r="ABV20"/>
      <c r="ABW20"/>
      <c r="ABX20"/>
      <c r="ABY20"/>
      <c r="ABZ20"/>
      <c r="ACA20"/>
      <c r="ACB20"/>
      <c r="ACC20"/>
      <c r="ACD20"/>
      <c r="ACE20"/>
      <c r="ACF20"/>
      <c r="ACG20"/>
      <c r="ACH20"/>
      <c r="ACI20"/>
      <c r="ACJ20"/>
      <c r="ACK20"/>
      <c r="ACL20"/>
      <c r="ACM20"/>
      <c r="ACN20"/>
      <c r="ACO20"/>
      <c r="ACP20"/>
      <c r="ACQ20"/>
    </row>
    <row r="21" spans="1:771" s="46" customFormat="1">
      <c r="A21" s="46" t="s">
        <v>336</v>
      </c>
      <c r="B21" s="46" t="s">
        <v>67</v>
      </c>
      <c r="C21" s="46">
        <v>40</v>
      </c>
      <c r="D21" s="46" t="s">
        <v>292</v>
      </c>
      <c r="E21" s="59">
        <v>0</v>
      </c>
      <c r="F21" s="59">
        <v>4828</v>
      </c>
      <c r="G21" s="129">
        <f>E21+F21</f>
        <v>4828</v>
      </c>
      <c r="H21" s="46" t="s">
        <v>32</v>
      </c>
      <c r="I21" s="46" t="s">
        <v>57</v>
      </c>
      <c r="J21" s="47"/>
      <c r="K21" s="47"/>
      <c r="L21"/>
      <c r="M21"/>
      <c r="N21"/>
      <c r="O21"/>
      <c r="P21"/>
      <c r="Q21"/>
      <c r="R21"/>
      <c r="S21"/>
      <c r="T21"/>
      <c r="U21"/>
      <c r="V21"/>
      <c r="W21"/>
      <c r="X21"/>
      <c r="Y21"/>
      <c r="Z21"/>
      <c r="AA21"/>
      <c r="AB21"/>
      <c r="AC21"/>
      <c r="AD21"/>
      <c r="AE21"/>
      <c r="AF21"/>
      <c r="AG21"/>
      <c r="AH21"/>
      <c r="AI21"/>
      <c r="AJ21"/>
      <c r="AK21"/>
      <c r="AL21"/>
      <c r="AM21"/>
      <c r="AN21"/>
      <c r="AO21"/>
      <c r="AP21"/>
      <c r="AQ21"/>
      <c r="AR21"/>
      <c r="AS21"/>
      <c r="AT21"/>
      <c r="AU21"/>
      <c r="AV21"/>
      <c r="AW21"/>
      <c r="AX21"/>
      <c r="AY21"/>
      <c r="AZ21"/>
      <c r="BA21"/>
      <c r="BB21"/>
      <c r="BC21"/>
      <c r="BD21"/>
      <c r="BE21"/>
      <c r="BF21"/>
      <c r="BG21"/>
      <c r="BH21"/>
      <c r="BI21"/>
      <c r="BJ21"/>
      <c r="BK21"/>
      <c r="BL21"/>
      <c r="BM21"/>
      <c r="BN21"/>
      <c r="BO21"/>
      <c r="BP21"/>
      <c r="BQ21"/>
      <c r="BR21"/>
      <c r="BS21"/>
      <c r="BT21"/>
      <c r="BU21"/>
      <c r="BV21"/>
      <c r="BW21"/>
      <c r="BX21"/>
      <c r="BY21"/>
      <c r="BZ21"/>
      <c r="CA21"/>
      <c r="CB21"/>
      <c r="CC21"/>
      <c r="CD21"/>
      <c r="CE21"/>
      <c r="CF21"/>
      <c r="CG21"/>
      <c r="CH21"/>
      <c r="CI21"/>
      <c r="CJ21"/>
      <c r="CK21"/>
      <c r="CL21"/>
      <c r="CM21"/>
      <c r="CN21"/>
      <c r="CO21"/>
      <c r="CP21"/>
      <c r="CQ21"/>
      <c r="CR21"/>
      <c r="CS21"/>
      <c r="CT21"/>
      <c r="CU21"/>
      <c r="CV21"/>
      <c r="CW21"/>
      <c r="CX21"/>
      <c r="CY21"/>
      <c r="CZ21"/>
      <c r="DA21"/>
      <c r="DB21"/>
      <c r="DC21"/>
      <c r="DD21"/>
      <c r="DE21"/>
      <c r="DF21"/>
      <c r="DG21"/>
      <c r="DH21"/>
      <c r="DI21"/>
      <c r="DJ21"/>
      <c r="DK21"/>
      <c r="DL21"/>
      <c r="DM21"/>
      <c r="DN21"/>
      <c r="DO21"/>
      <c r="DP21"/>
      <c r="DQ21"/>
      <c r="DR21"/>
      <c r="DS21"/>
      <c r="DT21"/>
      <c r="DU21"/>
      <c r="DV21"/>
      <c r="DW21"/>
      <c r="DX21"/>
      <c r="DY21"/>
      <c r="DZ21"/>
      <c r="EA21"/>
      <c r="EB21"/>
      <c r="EC21"/>
      <c r="ED21"/>
      <c r="EE21"/>
      <c r="EF21"/>
      <c r="EG21"/>
      <c r="EH21"/>
      <c r="EI21"/>
      <c r="EJ21"/>
      <c r="EK21"/>
      <c r="EL21"/>
      <c r="EM21"/>
      <c r="EN21"/>
      <c r="EO21"/>
      <c r="EP21"/>
      <c r="EQ21"/>
      <c r="ER21"/>
      <c r="ES21"/>
      <c r="ET21"/>
      <c r="EU21"/>
      <c r="EV21"/>
      <c r="EW21"/>
      <c r="EX21"/>
      <c r="EY21"/>
      <c r="EZ21"/>
      <c r="FA21"/>
      <c r="FB21"/>
      <c r="FC21"/>
      <c r="FD21"/>
      <c r="FE21"/>
      <c r="FF21"/>
      <c r="FG21"/>
      <c r="FH21"/>
      <c r="FI21"/>
      <c r="FJ21"/>
      <c r="FK21"/>
      <c r="FL21"/>
      <c r="FM21"/>
      <c r="FN21"/>
      <c r="FO21"/>
      <c r="FP21"/>
      <c r="FQ21"/>
      <c r="FR21"/>
      <c r="FS21"/>
      <c r="FT21"/>
      <c r="FU21"/>
      <c r="FV21"/>
      <c r="FW21"/>
      <c r="FX21"/>
      <c r="FY21"/>
      <c r="FZ21"/>
      <c r="GA21"/>
      <c r="GB21"/>
      <c r="GC21"/>
      <c r="GD21"/>
      <c r="GE21"/>
      <c r="GF21"/>
      <c r="GG21"/>
      <c r="GH21"/>
      <c r="GI21"/>
      <c r="GJ21"/>
      <c r="GK21"/>
      <c r="GL21"/>
      <c r="GM21"/>
      <c r="GN21"/>
      <c r="GO21"/>
      <c r="GP21"/>
      <c r="GQ21"/>
      <c r="GR21"/>
      <c r="GS21"/>
      <c r="GT21"/>
      <c r="GU21"/>
      <c r="GV21"/>
      <c r="GW21"/>
      <c r="GX21"/>
      <c r="GY21"/>
      <c r="GZ21"/>
      <c r="HA21"/>
      <c r="HB21"/>
      <c r="HC21"/>
      <c r="HD21"/>
      <c r="HE21"/>
      <c r="HF21"/>
      <c r="HG21"/>
      <c r="HH21"/>
      <c r="HI21"/>
      <c r="HJ21"/>
      <c r="HK21"/>
      <c r="HL21"/>
      <c r="HM21"/>
      <c r="HN21"/>
      <c r="HO21"/>
      <c r="HP21"/>
      <c r="HQ21"/>
      <c r="HR21"/>
      <c r="HS21"/>
      <c r="HT21"/>
      <c r="HU21"/>
      <c r="HV21"/>
      <c r="HW21"/>
      <c r="HX21"/>
      <c r="HY21"/>
      <c r="HZ21"/>
      <c r="IA21"/>
      <c r="IB21"/>
      <c r="IC21"/>
      <c r="ID21"/>
      <c r="IE21"/>
      <c r="IF21"/>
      <c r="IG21"/>
      <c r="IH21"/>
      <c r="II21"/>
      <c r="IJ21"/>
      <c r="IK21"/>
      <c r="IL21"/>
      <c r="IM21"/>
      <c r="IN21"/>
      <c r="IO21"/>
      <c r="IP21"/>
      <c r="IQ21"/>
      <c r="IR21"/>
      <c r="IS21"/>
      <c r="IT21"/>
      <c r="IU21"/>
      <c r="IV21"/>
      <c r="IW21"/>
      <c r="IX21"/>
      <c r="IY21"/>
      <c r="IZ21"/>
      <c r="JA21"/>
      <c r="JB21"/>
      <c r="JC21"/>
      <c r="JD21"/>
      <c r="JE21"/>
      <c r="JF21"/>
      <c r="JG21"/>
      <c r="JH21"/>
      <c r="JI21"/>
      <c r="JJ21"/>
      <c r="JK21"/>
      <c r="JL21"/>
      <c r="JM21"/>
      <c r="JN21"/>
      <c r="JO21"/>
      <c r="JP21"/>
      <c r="JQ21"/>
      <c r="JR21"/>
      <c r="JS21"/>
      <c r="JT21"/>
      <c r="JU21"/>
      <c r="JV21"/>
      <c r="JW21"/>
      <c r="JX21"/>
      <c r="JY21"/>
      <c r="JZ21"/>
      <c r="KA21"/>
      <c r="KB21"/>
      <c r="KC21"/>
      <c r="KD21"/>
      <c r="KE21"/>
      <c r="KF21"/>
      <c r="KG21"/>
      <c r="KH21"/>
      <c r="KI21"/>
      <c r="KJ21"/>
      <c r="KK21"/>
      <c r="KL21"/>
      <c r="KM21"/>
      <c r="KN21"/>
      <c r="KO21"/>
      <c r="KP21"/>
      <c r="KQ21"/>
      <c r="KR21"/>
      <c r="KS21"/>
      <c r="KT21"/>
      <c r="KU21"/>
      <c r="KV21"/>
      <c r="KW21"/>
      <c r="KX21"/>
      <c r="KY21"/>
      <c r="KZ21"/>
      <c r="LA21"/>
      <c r="LB21"/>
      <c r="LC21"/>
      <c r="LD21"/>
      <c r="LE21"/>
      <c r="LF21"/>
      <c r="LG21"/>
      <c r="LH21"/>
      <c r="LI21"/>
      <c r="LJ21"/>
      <c r="LK21"/>
      <c r="LL21"/>
      <c r="LM21"/>
      <c r="LN21"/>
      <c r="LO21"/>
      <c r="LP21"/>
      <c r="LQ21"/>
      <c r="LR21"/>
      <c r="LS21"/>
      <c r="LT21"/>
      <c r="LU21"/>
      <c r="LV21"/>
      <c r="LW21"/>
      <c r="LX21"/>
      <c r="LY21"/>
      <c r="LZ21"/>
      <c r="MA21"/>
      <c r="MB21"/>
      <c r="MC21"/>
      <c r="MD21"/>
      <c r="ME21"/>
      <c r="MF21"/>
      <c r="MG21"/>
      <c r="MH21"/>
      <c r="MI21"/>
      <c r="MJ21"/>
      <c r="MK21"/>
      <c r="ML21"/>
      <c r="MM21"/>
      <c r="MN21"/>
      <c r="MO21"/>
      <c r="MP21"/>
      <c r="MQ21"/>
      <c r="MR21"/>
      <c r="MS21"/>
      <c r="MT21"/>
      <c r="MU21"/>
      <c r="MV21"/>
      <c r="MW21"/>
      <c r="MX21"/>
      <c r="MY21"/>
      <c r="MZ21"/>
      <c r="NA21"/>
      <c r="NB21"/>
      <c r="NC21"/>
      <c r="ND21"/>
      <c r="NE21"/>
      <c r="NF21"/>
      <c r="NG21"/>
      <c r="NH21"/>
      <c r="NI21"/>
      <c r="NJ21"/>
      <c r="NK21"/>
      <c r="NL21"/>
      <c r="NM21"/>
      <c r="NN21"/>
      <c r="NO21"/>
      <c r="NP21"/>
      <c r="NQ21"/>
      <c r="NR21"/>
      <c r="NS21"/>
      <c r="NT21"/>
      <c r="NU21"/>
      <c r="NV21"/>
      <c r="NW21"/>
      <c r="NX21"/>
      <c r="NY21"/>
      <c r="NZ21"/>
      <c r="OA21"/>
      <c r="OB21"/>
      <c r="OC21"/>
      <c r="OD21"/>
      <c r="OE21"/>
      <c r="OF21"/>
      <c r="OG21"/>
      <c r="OH21"/>
      <c r="OI21"/>
      <c r="OJ21"/>
      <c r="OK21"/>
      <c r="OL21"/>
      <c r="OM21"/>
      <c r="ON21"/>
      <c r="OO21"/>
      <c r="OP21"/>
      <c r="OQ21"/>
      <c r="OR21"/>
      <c r="OS21"/>
      <c r="OT21"/>
      <c r="OU21"/>
      <c r="OV21"/>
      <c r="OW21"/>
      <c r="OX21"/>
      <c r="OY21"/>
      <c r="OZ21"/>
      <c r="PA21"/>
      <c r="PB21"/>
      <c r="PC21"/>
      <c r="PD21"/>
      <c r="PE21"/>
      <c r="PF21"/>
      <c r="PG21"/>
      <c r="PH21"/>
      <c r="PI21"/>
      <c r="PJ21"/>
      <c r="PK21"/>
      <c r="PL21"/>
      <c r="PM21"/>
      <c r="PN21"/>
      <c r="PO21"/>
      <c r="PP21"/>
      <c r="PQ21"/>
      <c r="PR21"/>
      <c r="PS21"/>
      <c r="PT21"/>
      <c r="PU21"/>
      <c r="PV21"/>
      <c r="PW21"/>
      <c r="PX21"/>
      <c r="PY21"/>
      <c r="PZ21"/>
      <c r="QA21"/>
      <c r="QB21"/>
      <c r="QC21"/>
      <c r="QD21"/>
      <c r="QE21"/>
      <c r="QF21"/>
      <c r="QG21"/>
      <c r="QH21"/>
      <c r="QI21"/>
      <c r="QJ21"/>
      <c r="QK21"/>
      <c r="QL21"/>
      <c r="QM21"/>
      <c r="QN21"/>
      <c r="QO21"/>
      <c r="QP21"/>
      <c r="QQ21"/>
      <c r="QR21"/>
      <c r="QS21"/>
      <c r="QT21"/>
      <c r="QU21"/>
      <c r="QV21"/>
      <c r="QW21"/>
      <c r="QX21"/>
      <c r="QY21"/>
      <c r="QZ21"/>
      <c r="RA21"/>
      <c r="RB21"/>
      <c r="RC21"/>
      <c r="RD21"/>
      <c r="RE21"/>
      <c r="RF21"/>
      <c r="RG21"/>
      <c r="RH21"/>
      <c r="RI21"/>
      <c r="RJ21"/>
      <c r="RK21"/>
      <c r="RL21"/>
      <c r="RM21"/>
      <c r="RN21"/>
      <c r="RO21"/>
      <c r="RP21"/>
      <c r="RQ21"/>
      <c r="RR21"/>
      <c r="RS21"/>
      <c r="RT21"/>
      <c r="RU21"/>
      <c r="RV21"/>
      <c r="RW21"/>
      <c r="RX21"/>
      <c r="RY21"/>
      <c r="RZ21"/>
      <c r="SA21"/>
      <c r="SB21"/>
      <c r="SC21"/>
      <c r="SD21"/>
      <c r="SE21"/>
      <c r="SF21"/>
      <c r="SG21"/>
      <c r="SH21"/>
      <c r="SI21"/>
      <c r="SJ21"/>
      <c r="SK21"/>
      <c r="SL21"/>
      <c r="SM21"/>
      <c r="SN21"/>
      <c r="SO21"/>
      <c r="SP21"/>
      <c r="SQ21"/>
      <c r="SR21"/>
      <c r="SS21"/>
      <c r="ST21"/>
      <c r="SU21"/>
      <c r="SV21"/>
      <c r="SW21"/>
      <c r="SX21"/>
      <c r="SY21"/>
      <c r="SZ21"/>
      <c r="TA21"/>
      <c r="TB21"/>
      <c r="TC21"/>
      <c r="TD21"/>
      <c r="TE21"/>
      <c r="TF21"/>
      <c r="TG21"/>
      <c r="TH21"/>
      <c r="TI21"/>
      <c r="TJ21"/>
      <c r="TK21"/>
      <c r="TL21"/>
      <c r="TM21"/>
      <c r="TN21"/>
      <c r="TO21"/>
      <c r="TP21"/>
      <c r="TQ21"/>
      <c r="TR21"/>
      <c r="TS21"/>
      <c r="TT21"/>
      <c r="TU21"/>
      <c r="TV21"/>
      <c r="TW21"/>
      <c r="TX21"/>
      <c r="TY21"/>
      <c r="TZ21"/>
      <c r="UA21"/>
      <c r="UB21"/>
      <c r="UC21"/>
      <c r="UD21"/>
      <c r="UE21"/>
      <c r="UF21"/>
      <c r="UG21"/>
      <c r="UH21"/>
      <c r="UI21"/>
      <c r="UJ21"/>
      <c r="UK21"/>
      <c r="UL21"/>
      <c r="UM21"/>
      <c r="UN21"/>
      <c r="UO21"/>
      <c r="UP21"/>
      <c r="UQ21"/>
      <c r="UR21"/>
      <c r="US21"/>
      <c r="UT21"/>
      <c r="UU21"/>
      <c r="UV21"/>
      <c r="UW21"/>
      <c r="UX21"/>
      <c r="UY21"/>
      <c r="UZ21"/>
      <c r="VA21"/>
      <c r="VB21"/>
      <c r="VC21"/>
      <c r="VD21"/>
      <c r="VE21"/>
      <c r="VF21"/>
      <c r="VG21"/>
      <c r="VH21"/>
      <c r="VI21"/>
      <c r="VJ21"/>
      <c r="VK21"/>
      <c r="VL21"/>
      <c r="VM21"/>
      <c r="VN21"/>
      <c r="VO21"/>
      <c r="VP21"/>
      <c r="VQ21"/>
      <c r="VR21"/>
      <c r="VS21"/>
      <c r="VT21"/>
      <c r="VU21"/>
      <c r="VV21"/>
      <c r="VW21"/>
      <c r="VX21"/>
      <c r="VY21"/>
      <c r="VZ21"/>
      <c r="WA21"/>
      <c r="WB21"/>
      <c r="WC21"/>
      <c r="WD21"/>
      <c r="WE21"/>
      <c r="WF21"/>
      <c r="WG21"/>
      <c r="WH21"/>
      <c r="WI21"/>
      <c r="WJ21"/>
      <c r="WK21"/>
      <c r="WL21"/>
      <c r="WM21"/>
      <c r="WN21"/>
      <c r="WO21"/>
      <c r="WP21"/>
      <c r="WQ21"/>
      <c r="WR21"/>
      <c r="WS21"/>
      <c r="WT21"/>
      <c r="WU21"/>
      <c r="WV21"/>
      <c r="WW21"/>
      <c r="WX21"/>
      <c r="WY21"/>
      <c r="WZ21"/>
      <c r="XA21"/>
      <c r="XB21"/>
      <c r="XC21"/>
      <c r="XD21"/>
      <c r="XE21"/>
      <c r="XF21"/>
      <c r="XG21"/>
      <c r="XH21"/>
      <c r="XI21"/>
      <c r="XJ21"/>
      <c r="XK21"/>
      <c r="XL21"/>
      <c r="XM21"/>
      <c r="XN21"/>
      <c r="XO21"/>
      <c r="XP21"/>
      <c r="XQ21"/>
      <c r="XR21"/>
      <c r="XS21"/>
      <c r="XT21"/>
      <c r="XU21"/>
      <c r="XV21"/>
      <c r="XW21"/>
      <c r="XX21"/>
      <c r="XY21"/>
      <c r="XZ21"/>
      <c r="YA21"/>
      <c r="YB21"/>
      <c r="YC21"/>
      <c r="YD21"/>
      <c r="YE21"/>
      <c r="YF21"/>
      <c r="YG21"/>
      <c r="YH21"/>
      <c r="YI21"/>
      <c r="YJ21"/>
      <c r="YK21"/>
      <c r="YL21"/>
      <c r="YM21"/>
      <c r="YN21"/>
      <c r="YO21"/>
      <c r="YP21"/>
      <c r="YQ21"/>
      <c r="YR21"/>
      <c r="YS21"/>
      <c r="YT21"/>
      <c r="YU21"/>
      <c r="YV21"/>
      <c r="YW21"/>
      <c r="YX21"/>
      <c r="YY21"/>
      <c r="YZ21"/>
      <c r="ZA21"/>
      <c r="ZB21"/>
      <c r="ZC21"/>
      <c r="ZD21"/>
      <c r="ZE21"/>
      <c r="ZF21"/>
      <c r="ZG21"/>
      <c r="ZH21"/>
      <c r="ZI21"/>
      <c r="ZJ21"/>
      <c r="ZK21"/>
      <c r="ZL21"/>
      <c r="ZM21"/>
      <c r="ZN21"/>
      <c r="ZO21"/>
      <c r="ZP21"/>
      <c r="ZQ21"/>
      <c r="ZR21"/>
      <c r="ZS21"/>
      <c r="ZT21"/>
      <c r="ZU21"/>
      <c r="ZV21"/>
      <c r="ZW21"/>
      <c r="ZX21"/>
      <c r="ZY21"/>
      <c r="ZZ21"/>
      <c r="AAA21"/>
      <c r="AAB21"/>
      <c r="AAC21"/>
      <c r="AAD21"/>
      <c r="AAE21"/>
      <c r="AAF21"/>
      <c r="AAG21"/>
      <c r="AAH21"/>
      <c r="AAI21"/>
      <c r="AAJ21"/>
      <c r="AAK21"/>
      <c r="AAL21"/>
      <c r="AAM21"/>
      <c r="AAN21"/>
      <c r="AAO21"/>
      <c r="AAP21"/>
      <c r="AAQ21"/>
      <c r="AAR21"/>
      <c r="AAS21"/>
      <c r="AAT21"/>
      <c r="AAU21"/>
      <c r="AAV21"/>
      <c r="AAW21"/>
      <c r="AAX21"/>
      <c r="AAY21"/>
      <c r="AAZ21"/>
      <c r="ABA21"/>
      <c r="ABB21"/>
      <c r="ABC21"/>
      <c r="ABD21"/>
      <c r="ABE21"/>
      <c r="ABF21"/>
      <c r="ABG21"/>
      <c r="ABH21"/>
      <c r="ABI21"/>
      <c r="ABJ21"/>
      <c r="ABK21"/>
      <c r="ABL21"/>
      <c r="ABM21"/>
      <c r="ABN21"/>
      <c r="ABO21"/>
      <c r="ABP21"/>
      <c r="ABQ21"/>
      <c r="ABR21"/>
      <c r="ABS21"/>
      <c r="ABT21"/>
      <c r="ABU21"/>
      <c r="ABV21"/>
      <c r="ABW21"/>
      <c r="ABX21"/>
      <c r="ABY21"/>
      <c r="ABZ21"/>
      <c r="ACA21"/>
      <c r="ACB21"/>
      <c r="ACC21"/>
      <c r="ACD21"/>
      <c r="ACE21"/>
      <c r="ACF21"/>
      <c r="ACG21"/>
      <c r="ACH21"/>
      <c r="ACI21"/>
      <c r="ACJ21"/>
      <c r="ACK21"/>
      <c r="ACL21"/>
      <c r="ACM21"/>
      <c r="ACN21"/>
      <c r="ACO21"/>
      <c r="ACP21"/>
      <c r="ACQ21"/>
    </row>
    <row r="22" spans="1:771" s="46" customFormat="1">
      <c r="A22" s="46" t="s">
        <v>336</v>
      </c>
      <c r="B22" s="46" t="s">
        <v>67</v>
      </c>
      <c r="C22" s="46">
        <v>40</v>
      </c>
      <c r="D22" s="46" t="s">
        <v>224</v>
      </c>
      <c r="E22" s="59">
        <v>0</v>
      </c>
      <c r="F22" s="59">
        <v>4828</v>
      </c>
      <c r="G22" s="129">
        <f t="shared" si="0"/>
        <v>4828</v>
      </c>
      <c r="H22" s="46" t="s">
        <v>32</v>
      </c>
      <c r="I22" s="46" t="s">
        <v>57</v>
      </c>
      <c r="J22" s="47"/>
      <c r="K22" s="47"/>
      <c r="L22"/>
      <c r="M22"/>
      <c r="N22"/>
      <c r="O22"/>
      <c r="P22"/>
      <c r="Q22"/>
      <c r="R22"/>
      <c r="S22"/>
      <c r="T22"/>
      <c r="U22"/>
      <c r="V22"/>
      <c r="W22"/>
      <c r="X22"/>
      <c r="Y22"/>
      <c r="Z22"/>
      <c r="AA22"/>
      <c r="AB22"/>
      <c r="AC22"/>
      <c r="AD22"/>
      <c r="AE22"/>
      <c r="AF22"/>
      <c r="AG22"/>
      <c r="AH22"/>
      <c r="AI22"/>
      <c r="AJ22"/>
      <c r="AK22"/>
      <c r="AL22"/>
      <c r="AM22"/>
      <c r="AN22"/>
      <c r="AO22"/>
      <c r="AP22"/>
      <c r="AQ22"/>
      <c r="AR22"/>
      <c r="AS22"/>
      <c r="AT22"/>
      <c r="AU22"/>
      <c r="AV22"/>
      <c r="AW22"/>
      <c r="AX22"/>
      <c r="AY22"/>
      <c r="AZ22"/>
      <c r="BA22"/>
      <c r="BB22"/>
      <c r="BC22"/>
      <c r="BD22"/>
      <c r="BE22"/>
      <c r="BF22"/>
      <c r="BG22"/>
      <c r="BH22"/>
      <c r="BI22"/>
      <c r="BJ22"/>
      <c r="BK22"/>
      <c r="BL22"/>
      <c r="BM22"/>
      <c r="BN22"/>
      <c r="BO22"/>
      <c r="BP22"/>
      <c r="BQ22"/>
      <c r="BR22"/>
      <c r="BS22"/>
      <c r="BT22"/>
      <c r="BU22"/>
      <c r="BV22"/>
      <c r="BW22"/>
      <c r="BX22"/>
      <c r="BY22"/>
      <c r="BZ22"/>
      <c r="CA22"/>
      <c r="CB22"/>
      <c r="CC22"/>
      <c r="CD22"/>
      <c r="CE22"/>
      <c r="CF22"/>
      <c r="CG22"/>
      <c r="CH22"/>
      <c r="CI22"/>
      <c r="CJ22"/>
      <c r="CK22"/>
      <c r="CL22"/>
      <c r="CM22"/>
      <c r="CN22"/>
      <c r="CO22"/>
      <c r="CP22"/>
      <c r="CQ22"/>
      <c r="CR22"/>
      <c r="CS22"/>
      <c r="CT22"/>
      <c r="CU22"/>
      <c r="CV22"/>
      <c r="CW22"/>
      <c r="CX22"/>
      <c r="CY22"/>
      <c r="CZ22"/>
      <c r="DA22"/>
      <c r="DB22"/>
      <c r="DC22"/>
      <c r="DD22"/>
      <c r="DE22"/>
      <c r="DF22"/>
      <c r="DG22"/>
      <c r="DH22"/>
      <c r="DI22"/>
      <c r="DJ22"/>
      <c r="DK22"/>
      <c r="DL22"/>
      <c r="DM22"/>
      <c r="DN22"/>
      <c r="DO22"/>
      <c r="DP22"/>
      <c r="DQ22"/>
      <c r="DR22"/>
      <c r="DS22"/>
      <c r="DT22"/>
      <c r="DU22"/>
      <c r="DV22"/>
      <c r="DW22"/>
      <c r="DX22"/>
      <c r="DY22"/>
      <c r="DZ22"/>
      <c r="EA22"/>
      <c r="EB22"/>
      <c r="EC22"/>
      <c r="ED22"/>
      <c r="EE22"/>
      <c r="EF22"/>
      <c r="EG22"/>
      <c r="EH22"/>
      <c r="EI22"/>
      <c r="EJ22"/>
      <c r="EK22"/>
      <c r="EL22"/>
      <c r="EM22"/>
      <c r="EN22"/>
      <c r="EO22"/>
      <c r="EP22"/>
      <c r="EQ22"/>
      <c r="ER22"/>
      <c r="ES22"/>
      <c r="ET22"/>
      <c r="EU22"/>
      <c r="EV22"/>
      <c r="EW22"/>
      <c r="EX22"/>
      <c r="EY22"/>
      <c r="EZ22"/>
      <c r="FA22"/>
      <c r="FB22"/>
      <c r="FC22"/>
      <c r="FD22"/>
      <c r="FE22"/>
      <c r="FF22"/>
      <c r="FG22"/>
      <c r="FH22"/>
      <c r="FI22"/>
      <c r="FJ22"/>
      <c r="FK22"/>
      <c r="FL22"/>
      <c r="FM22"/>
      <c r="FN22"/>
      <c r="FO22"/>
      <c r="FP22"/>
      <c r="FQ22"/>
      <c r="FR22"/>
      <c r="FS22"/>
      <c r="FT22"/>
      <c r="FU22"/>
      <c r="FV22"/>
      <c r="FW22"/>
      <c r="FX22"/>
      <c r="FY22"/>
      <c r="FZ22"/>
      <c r="GA22"/>
      <c r="GB22"/>
      <c r="GC22"/>
      <c r="GD22"/>
      <c r="GE22"/>
      <c r="GF22"/>
      <c r="GG22"/>
      <c r="GH22"/>
      <c r="GI22"/>
      <c r="GJ22"/>
      <c r="GK22"/>
      <c r="GL22"/>
      <c r="GM22"/>
      <c r="GN22"/>
      <c r="GO22"/>
      <c r="GP22"/>
      <c r="GQ22"/>
      <c r="GR22"/>
      <c r="GS22"/>
      <c r="GT22"/>
      <c r="GU22"/>
      <c r="GV22"/>
      <c r="GW22"/>
      <c r="GX22"/>
      <c r="GY22"/>
      <c r="GZ22"/>
      <c r="HA22"/>
      <c r="HB22"/>
      <c r="HC22"/>
      <c r="HD22"/>
      <c r="HE22"/>
      <c r="HF22"/>
      <c r="HG22"/>
      <c r="HH22"/>
      <c r="HI22"/>
      <c r="HJ22"/>
      <c r="HK22"/>
      <c r="HL22"/>
      <c r="HM22"/>
      <c r="HN22"/>
      <c r="HO22"/>
      <c r="HP22"/>
      <c r="HQ22"/>
      <c r="HR22"/>
      <c r="HS22"/>
      <c r="HT22"/>
      <c r="HU22"/>
      <c r="HV22"/>
      <c r="HW22"/>
      <c r="HX22"/>
      <c r="HY22"/>
      <c r="HZ22"/>
      <c r="IA22"/>
      <c r="IB22"/>
      <c r="IC22"/>
      <c r="ID22"/>
      <c r="IE22"/>
      <c r="IF22"/>
      <c r="IG22"/>
      <c r="IH22"/>
      <c r="II22"/>
      <c r="IJ22"/>
      <c r="IK22"/>
      <c r="IL22"/>
      <c r="IM22"/>
      <c r="IN22"/>
      <c r="IO22"/>
      <c r="IP22"/>
      <c r="IQ22"/>
      <c r="IR22"/>
      <c r="IS22"/>
      <c r="IT22"/>
      <c r="IU22"/>
      <c r="IV22"/>
      <c r="IW22"/>
      <c r="IX22"/>
      <c r="IY22"/>
      <c r="IZ22"/>
      <c r="JA22"/>
      <c r="JB22"/>
      <c r="JC22"/>
      <c r="JD22"/>
      <c r="JE22"/>
      <c r="JF22"/>
      <c r="JG22"/>
      <c r="JH22"/>
      <c r="JI22"/>
      <c r="JJ22"/>
      <c r="JK22"/>
      <c r="JL22"/>
      <c r="JM22"/>
      <c r="JN22"/>
      <c r="JO22"/>
      <c r="JP22"/>
      <c r="JQ22"/>
      <c r="JR22"/>
      <c r="JS22"/>
      <c r="JT22"/>
      <c r="JU22"/>
      <c r="JV22"/>
      <c r="JW22"/>
      <c r="JX22"/>
      <c r="JY22"/>
      <c r="JZ22"/>
      <c r="KA22"/>
      <c r="KB22"/>
      <c r="KC22"/>
      <c r="KD22"/>
      <c r="KE22"/>
      <c r="KF22"/>
      <c r="KG22"/>
      <c r="KH22"/>
      <c r="KI22"/>
      <c r="KJ22"/>
      <c r="KK22"/>
      <c r="KL22"/>
      <c r="KM22"/>
      <c r="KN22"/>
      <c r="KO22"/>
      <c r="KP22"/>
      <c r="KQ22"/>
      <c r="KR22"/>
      <c r="KS22"/>
      <c r="KT22"/>
      <c r="KU22"/>
      <c r="KV22"/>
      <c r="KW22"/>
      <c r="KX22"/>
      <c r="KY22"/>
      <c r="KZ22"/>
      <c r="LA22"/>
      <c r="LB22"/>
      <c r="LC22"/>
      <c r="LD22"/>
      <c r="LE22"/>
      <c r="LF22"/>
      <c r="LG22"/>
      <c r="LH22"/>
      <c r="LI22"/>
      <c r="LJ22"/>
      <c r="LK22"/>
      <c r="LL22"/>
      <c r="LM22"/>
      <c r="LN22"/>
      <c r="LO22"/>
      <c r="LP22"/>
      <c r="LQ22"/>
      <c r="LR22"/>
      <c r="LS22"/>
      <c r="LT22"/>
      <c r="LU22"/>
      <c r="LV22"/>
      <c r="LW22"/>
      <c r="LX22"/>
      <c r="LY22"/>
      <c r="LZ22"/>
      <c r="MA22"/>
      <c r="MB22"/>
      <c r="MC22"/>
      <c r="MD22"/>
      <c r="ME22"/>
      <c r="MF22"/>
      <c r="MG22"/>
      <c r="MH22"/>
      <c r="MI22"/>
      <c r="MJ22"/>
      <c r="MK22"/>
      <c r="ML22"/>
      <c r="MM22"/>
      <c r="MN22"/>
      <c r="MO22"/>
      <c r="MP22"/>
      <c r="MQ22"/>
      <c r="MR22"/>
      <c r="MS22"/>
      <c r="MT22"/>
      <c r="MU22"/>
      <c r="MV22"/>
      <c r="MW22"/>
      <c r="MX22"/>
      <c r="MY22"/>
      <c r="MZ22"/>
      <c r="NA22"/>
      <c r="NB22"/>
      <c r="NC22"/>
      <c r="ND22"/>
      <c r="NE22"/>
      <c r="NF22"/>
      <c r="NG22"/>
      <c r="NH22"/>
      <c r="NI22"/>
      <c r="NJ22"/>
      <c r="NK22"/>
      <c r="NL22"/>
      <c r="NM22"/>
      <c r="NN22"/>
      <c r="NO22"/>
      <c r="NP22"/>
      <c r="NQ22"/>
      <c r="NR22"/>
      <c r="NS22"/>
      <c r="NT22"/>
      <c r="NU22"/>
      <c r="NV22"/>
      <c r="NW22"/>
      <c r="NX22"/>
      <c r="NY22"/>
      <c r="NZ22"/>
      <c r="OA22"/>
      <c r="OB22"/>
      <c r="OC22"/>
      <c r="OD22"/>
      <c r="OE22"/>
      <c r="OF22"/>
      <c r="OG22"/>
      <c r="OH22"/>
      <c r="OI22"/>
      <c r="OJ22"/>
      <c r="OK22"/>
      <c r="OL22"/>
      <c r="OM22"/>
      <c r="ON22"/>
      <c r="OO22"/>
      <c r="OP22"/>
      <c r="OQ22"/>
      <c r="OR22"/>
      <c r="OS22"/>
      <c r="OT22"/>
      <c r="OU22"/>
      <c r="OV22"/>
      <c r="OW22"/>
      <c r="OX22"/>
      <c r="OY22"/>
      <c r="OZ22"/>
      <c r="PA22"/>
      <c r="PB22"/>
      <c r="PC22"/>
      <c r="PD22"/>
      <c r="PE22"/>
      <c r="PF22"/>
      <c r="PG22"/>
      <c r="PH22"/>
      <c r="PI22"/>
      <c r="PJ22"/>
      <c r="PK22"/>
      <c r="PL22"/>
      <c r="PM22"/>
      <c r="PN22"/>
      <c r="PO22"/>
      <c r="PP22"/>
      <c r="PQ22"/>
      <c r="PR22"/>
      <c r="PS22"/>
      <c r="PT22"/>
      <c r="PU22"/>
      <c r="PV22"/>
      <c r="PW22"/>
      <c r="PX22"/>
      <c r="PY22"/>
      <c r="PZ22"/>
      <c r="QA22"/>
      <c r="QB22"/>
      <c r="QC22"/>
      <c r="QD22"/>
      <c r="QE22"/>
      <c r="QF22"/>
      <c r="QG22"/>
      <c r="QH22"/>
      <c r="QI22"/>
      <c r="QJ22"/>
      <c r="QK22"/>
      <c r="QL22"/>
      <c r="QM22"/>
      <c r="QN22"/>
      <c r="QO22"/>
      <c r="QP22"/>
      <c r="QQ22"/>
      <c r="QR22"/>
      <c r="QS22"/>
      <c r="QT22"/>
      <c r="QU22"/>
      <c r="QV22"/>
      <c r="QW22"/>
      <c r="QX22"/>
      <c r="QY22"/>
      <c r="QZ22"/>
      <c r="RA22"/>
      <c r="RB22"/>
      <c r="RC22"/>
      <c r="RD22"/>
      <c r="RE22"/>
      <c r="RF22"/>
      <c r="RG22"/>
      <c r="RH22"/>
      <c r="RI22"/>
      <c r="RJ22"/>
      <c r="RK22"/>
      <c r="RL22"/>
      <c r="RM22"/>
      <c r="RN22"/>
      <c r="RO22"/>
      <c r="RP22"/>
      <c r="RQ22"/>
      <c r="RR22"/>
      <c r="RS22"/>
      <c r="RT22"/>
      <c r="RU22"/>
      <c r="RV22"/>
      <c r="RW22"/>
      <c r="RX22"/>
      <c r="RY22"/>
      <c r="RZ22"/>
      <c r="SA22"/>
      <c r="SB22"/>
      <c r="SC22"/>
      <c r="SD22"/>
      <c r="SE22"/>
      <c r="SF22"/>
      <c r="SG22"/>
      <c r="SH22"/>
      <c r="SI22"/>
      <c r="SJ22"/>
      <c r="SK22"/>
      <c r="SL22"/>
      <c r="SM22"/>
      <c r="SN22"/>
      <c r="SO22"/>
      <c r="SP22"/>
      <c r="SQ22"/>
      <c r="SR22"/>
      <c r="SS22"/>
      <c r="ST22"/>
      <c r="SU22"/>
      <c r="SV22"/>
      <c r="SW22"/>
      <c r="SX22"/>
      <c r="SY22"/>
      <c r="SZ22"/>
      <c r="TA22"/>
      <c r="TB22"/>
      <c r="TC22"/>
      <c r="TD22"/>
      <c r="TE22"/>
      <c r="TF22"/>
      <c r="TG22"/>
      <c r="TH22"/>
      <c r="TI22"/>
      <c r="TJ22"/>
      <c r="TK22"/>
      <c r="TL22"/>
      <c r="TM22"/>
      <c r="TN22"/>
      <c r="TO22"/>
      <c r="TP22"/>
      <c r="TQ22"/>
      <c r="TR22"/>
      <c r="TS22"/>
      <c r="TT22"/>
      <c r="TU22"/>
      <c r="TV22"/>
      <c r="TW22"/>
      <c r="TX22"/>
      <c r="TY22"/>
      <c r="TZ22"/>
      <c r="UA22"/>
      <c r="UB22"/>
      <c r="UC22"/>
      <c r="UD22"/>
      <c r="UE22"/>
      <c r="UF22"/>
      <c r="UG22"/>
      <c r="UH22"/>
      <c r="UI22"/>
      <c r="UJ22"/>
      <c r="UK22"/>
      <c r="UL22"/>
      <c r="UM22"/>
      <c r="UN22"/>
      <c r="UO22"/>
      <c r="UP22"/>
      <c r="UQ22"/>
      <c r="UR22"/>
      <c r="US22"/>
      <c r="UT22"/>
      <c r="UU22"/>
      <c r="UV22"/>
      <c r="UW22"/>
      <c r="UX22"/>
      <c r="UY22"/>
      <c r="UZ22"/>
      <c r="VA22"/>
      <c r="VB22"/>
      <c r="VC22"/>
      <c r="VD22"/>
      <c r="VE22"/>
      <c r="VF22"/>
      <c r="VG22"/>
      <c r="VH22"/>
      <c r="VI22"/>
      <c r="VJ22"/>
      <c r="VK22"/>
      <c r="VL22"/>
      <c r="VM22"/>
      <c r="VN22"/>
      <c r="VO22"/>
      <c r="VP22"/>
      <c r="VQ22"/>
      <c r="VR22"/>
      <c r="VS22"/>
      <c r="VT22"/>
      <c r="VU22"/>
      <c r="VV22"/>
      <c r="VW22"/>
      <c r="VX22"/>
      <c r="VY22"/>
      <c r="VZ22"/>
      <c r="WA22"/>
      <c r="WB22"/>
      <c r="WC22"/>
      <c r="WD22"/>
      <c r="WE22"/>
      <c r="WF22"/>
      <c r="WG22"/>
      <c r="WH22"/>
      <c r="WI22"/>
      <c r="WJ22"/>
      <c r="WK22"/>
      <c r="WL22"/>
      <c r="WM22"/>
      <c r="WN22"/>
      <c r="WO22"/>
      <c r="WP22"/>
      <c r="WQ22"/>
      <c r="WR22"/>
      <c r="WS22"/>
      <c r="WT22"/>
      <c r="WU22"/>
      <c r="WV22"/>
      <c r="WW22"/>
      <c r="WX22"/>
      <c r="WY22"/>
      <c r="WZ22"/>
      <c r="XA22"/>
      <c r="XB22"/>
      <c r="XC22"/>
      <c r="XD22"/>
      <c r="XE22"/>
      <c r="XF22"/>
      <c r="XG22"/>
      <c r="XH22"/>
      <c r="XI22"/>
      <c r="XJ22"/>
      <c r="XK22"/>
      <c r="XL22"/>
      <c r="XM22"/>
      <c r="XN22"/>
      <c r="XO22"/>
      <c r="XP22"/>
      <c r="XQ22"/>
      <c r="XR22"/>
      <c r="XS22"/>
      <c r="XT22"/>
      <c r="XU22"/>
      <c r="XV22"/>
      <c r="XW22"/>
      <c r="XX22"/>
      <c r="XY22"/>
      <c r="XZ22"/>
      <c r="YA22"/>
      <c r="YB22"/>
      <c r="YC22"/>
      <c r="YD22"/>
      <c r="YE22"/>
      <c r="YF22"/>
      <c r="YG22"/>
      <c r="YH22"/>
      <c r="YI22"/>
      <c r="YJ22"/>
      <c r="YK22"/>
      <c r="YL22"/>
      <c r="YM22"/>
      <c r="YN22"/>
      <c r="YO22"/>
      <c r="YP22"/>
      <c r="YQ22"/>
      <c r="YR22"/>
      <c r="YS22"/>
      <c r="YT22"/>
      <c r="YU22"/>
      <c r="YV22"/>
      <c r="YW22"/>
      <c r="YX22"/>
      <c r="YY22"/>
      <c r="YZ22"/>
      <c r="ZA22"/>
      <c r="ZB22"/>
      <c r="ZC22"/>
      <c r="ZD22"/>
      <c r="ZE22"/>
      <c r="ZF22"/>
      <c r="ZG22"/>
      <c r="ZH22"/>
      <c r="ZI22"/>
      <c r="ZJ22"/>
      <c r="ZK22"/>
      <c r="ZL22"/>
      <c r="ZM22"/>
      <c r="ZN22"/>
      <c r="ZO22"/>
      <c r="ZP22"/>
      <c r="ZQ22"/>
      <c r="ZR22"/>
      <c r="ZS22"/>
      <c r="ZT22"/>
      <c r="ZU22"/>
      <c r="ZV22"/>
      <c r="ZW22"/>
      <c r="ZX22"/>
      <c r="ZY22"/>
      <c r="ZZ22"/>
      <c r="AAA22"/>
      <c r="AAB22"/>
      <c r="AAC22"/>
      <c r="AAD22"/>
      <c r="AAE22"/>
      <c r="AAF22"/>
      <c r="AAG22"/>
      <c r="AAH22"/>
      <c r="AAI22"/>
      <c r="AAJ22"/>
      <c r="AAK22"/>
      <c r="AAL22"/>
      <c r="AAM22"/>
      <c r="AAN22"/>
      <c r="AAO22"/>
      <c r="AAP22"/>
      <c r="AAQ22"/>
      <c r="AAR22"/>
      <c r="AAS22"/>
      <c r="AAT22"/>
      <c r="AAU22"/>
      <c r="AAV22"/>
      <c r="AAW22"/>
      <c r="AAX22"/>
      <c r="AAY22"/>
      <c r="AAZ22"/>
      <c r="ABA22"/>
      <c r="ABB22"/>
      <c r="ABC22"/>
      <c r="ABD22"/>
      <c r="ABE22"/>
      <c r="ABF22"/>
      <c r="ABG22"/>
      <c r="ABH22"/>
      <c r="ABI22"/>
      <c r="ABJ22"/>
      <c r="ABK22"/>
      <c r="ABL22"/>
      <c r="ABM22"/>
      <c r="ABN22"/>
      <c r="ABO22"/>
      <c r="ABP22"/>
      <c r="ABQ22"/>
      <c r="ABR22"/>
      <c r="ABS22"/>
      <c r="ABT22"/>
      <c r="ABU22"/>
      <c r="ABV22"/>
      <c r="ABW22"/>
      <c r="ABX22"/>
      <c r="ABY22"/>
      <c r="ABZ22"/>
      <c r="ACA22"/>
      <c r="ACB22"/>
      <c r="ACC22"/>
      <c r="ACD22"/>
      <c r="ACE22"/>
      <c r="ACF22"/>
      <c r="ACG22"/>
      <c r="ACH22"/>
      <c r="ACI22"/>
      <c r="ACJ22"/>
      <c r="ACK22"/>
      <c r="ACL22"/>
      <c r="ACM22"/>
      <c r="ACN22"/>
      <c r="ACO22"/>
      <c r="ACP22"/>
      <c r="ACQ22"/>
    </row>
    <row r="23" spans="1:771" s="46" customFormat="1">
      <c r="A23" s="46" t="s">
        <v>336</v>
      </c>
      <c r="B23" s="46" t="s">
        <v>68</v>
      </c>
      <c r="C23" s="46">
        <v>4</v>
      </c>
      <c r="D23" s="46" t="s">
        <v>292</v>
      </c>
      <c r="E23" s="59">
        <v>0</v>
      </c>
      <c r="F23" s="59">
        <v>482.8</v>
      </c>
      <c r="G23" s="129">
        <f>E23+F23</f>
        <v>482.8</v>
      </c>
      <c r="H23" s="46" t="s">
        <v>32</v>
      </c>
      <c r="I23" s="46" t="s">
        <v>57</v>
      </c>
      <c r="J23" s="47"/>
      <c r="K23" s="47"/>
      <c r="L23"/>
      <c r="M23"/>
      <c r="N23"/>
      <c r="O23"/>
      <c r="P23"/>
      <c r="Q23"/>
      <c r="R23"/>
      <c r="S23"/>
      <c r="T23"/>
      <c r="U23"/>
      <c r="V23"/>
      <c r="W23"/>
      <c r="X23"/>
      <c r="Y23"/>
      <c r="Z23"/>
      <c r="AA23"/>
      <c r="AB23"/>
      <c r="AC23"/>
      <c r="AD23"/>
      <c r="AE23"/>
      <c r="AF23"/>
      <c r="AG23"/>
      <c r="AH23"/>
      <c r="AI23"/>
      <c r="AJ23"/>
      <c r="AK23"/>
      <c r="AL23"/>
      <c r="AM23"/>
      <c r="AN23"/>
      <c r="AO23"/>
      <c r="AP23"/>
      <c r="AQ23"/>
      <c r="AR23"/>
      <c r="AS23"/>
      <c r="AT23"/>
      <c r="AU23"/>
      <c r="AV23"/>
      <c r="AW23"/>
      <c r="AX23"/>
      <c r="AY23"/>
      <c r="AZ23"/>
      <c r="BA23"/>
      <c r="BB23"/>
      <c r="BC23"/>
      <c r="BD23"/>
      <c r="BE23"/>
      <c r="BF23"/>
      <c r="BG23"/>
      <c r="BH23"/>
      <c r="BI23"/>
      <c r="BJ23"/>
      <c r="BK23"/>
      <c r="BL23"/>
      <c r="BM23"/>
      <c r="BN23"/>
      <c r="BO23"/>
      <c r="BP23"/>
      <c r="BQ23"/>
      <c r="BR23"/>
      <c r="BS23"/>
      <c r="BT23"/>
      <c r="BU23"/>
      <c r="BV23"/>
      <c r="BW23"/>
      <c r="BX23"/>
      <c r="BY23"/>
      <c r="BZ23"/>
      <c r="CA23"/>
      <c r="CB23"/>
      <c r="CC23"/>
      <c r="CD23"/>
      <c r="CE23"/>
      <c r="CF23"/>
      <c r="CG23"/>
      <c r="CH23"/>
      <c r="CI23"/>
      <c r="CJ23"/>
      <c r="CK23"/>
      <c r="CL23"/>
      <c r="CM23"/>
      <c r="CN23"/>
      <c r="CO23"/>
      <c r="CP23"/>
      <c r="CQ23"/>
      <c r="CR23"/>
      <c r="CS23"/>
      <c r="CT23"/>
      <c r="CU23"/>
      <c r="CV23"/>
      <c r="CW23"/>
      <c r="CX23"/>
      <c r="CY23"/>
      <c r="CZ23"/>
      <c r="DA23"/>
      <c r="DB23"/>
      <c r="DC23"/>
      <c r="DD23"/>
      <c r="DE23"/>
      <c r="DF23"/>
      <c r="DG23"/>
      <c r="DH23"/>
      <c r="DI23"/>
      <c r="DJ23"/>
      <c r="DK23"/>
      <c r="DL23"/>
      <c r="DM23"/>
      <c r="DN23"/>
      <c r="DO23"/>
      <c r="DP23"/>
      <c r="DQ23"/>
      <c r="DR23"/>
      <c r="DS23"/>
      <c r="DT23"/>
      <c r="DU23"/>
      <c r="DV23"/>
      <c r="DW23"/>
      <c r="DX23"/>
      <c r="DY23"/>
      <c r="DZ23"/>
      <c r="EA23"/>
      <c r="EB23"/>
      <c r="EC23"/>
      <c r="ED23"/>
      <c r="EE23"/>
      <c r="EF23"/>
      <c r="EG23"/>
      <c r="EH23"/>
      <c r="EI23"/>
      <c r="EJ23"/>
      <c r="EK23"/>
      <c r="EL23"/>
      <c r="EM23"/>
      <c r="EN23"/>
      <c r="EO23"/>
      <c r="EP23"/>
      <c r="EQ23"/>
      <c r="ER23"/>
      <c r="ES23"/>
      <c r="ET23"/>
      <c r="EU23"/>
      <c r="EV23"/>
      <c r="EW23"/>
      <c r="EX23"/>
      <c r="EY23"/>
      <c r="EZ23"/>
      <c r="FA23"/>
      <c r="FB23"/>
      <c r="FC23"/>
      <c r="FD23"/>
      <c r="FE23"/>
      <c r="FF23"/>
      <c r="FG23"/>
      <c r="FH23"/>
      <c r="FI23"/>
      <c r="FJ23"/>
      <c r="FK23"/>
      <c r="FL23"/>
      <c r="FM23"/>
      <c r="FN23"/>
      <c r="FO23"/>
      <c r="FP23"/>
      <c r="FQ23"/>
      <c r="FR23"/>
      <c r="FS23"/>
      <c r="FT23"/>
      <c r="FU23"/>
      <c r="FV23"/>
      <c r="FW23"/>
      <c r="FX23"/>
      <c r="FY23"/>
      <c r="FZ23"/>
      <c r="GA23"/>
      <c r="GB23"/>
      <c r="GC23"/>
      <c r="GD23"/>
      <c r="GE23"/>
      <c r="GF23"/>
      <c r="GG23"/>
      <c r="GH23"/>
      <c r="GI23"/>
      <c r="GJ23"/>
      <c r="GK23"/>
      <c r="GL23"/>
      <c r="GM23"/>
      <c r="GN23"/>
      <c r="GO23"/>
      <c r="GP23"/>
      <c r="GQ23"/>
      <c r="GR23"/>
      <c r="GS23"/>
      <c r="GT23"/>
      <c r="GU23"/>
      <c r="GV23"/>
      <c r="GW23"/>
      <c r="GX23"/>
      <c r="GY23"/>
      <c r="GZ23"/>
      <c r="HA23"/>
      <c r="HB23"/>
      <c r="HC23"/>
      <c r="HD23"/>
      <c r="HE23"/>
      <c r="HF23"/>
      <c r="HG23"/>
      <c r="HH23"/>
      <c r="HI23"/>
      <c r="HJ23"/>
      <c r="HK23"/>
      <c r="HL23"/>
      <c r="HM23"/>
      <c r="HN23"/>
      <c r="HO23"/>
      <c r="HP23"/>
      <c r="HQ23"/>
      <c r="HR23"/>
      <c r="HS23"/>
      <c r="HT23"/>
      <c r="HU23"/>
      <c r="HV23"/>
      <c r="HW23"/>
      <c r="HX23"/>
      <c r="HY23"/>
      <c r="HZ23"/>
      <c r="IA23"/>
      <c r="IB23"/>
      <c r="IC23"/>
      <c r="ID23"/>
      <c r="IE23"/>
      <c r="IF23"/>
      <c r="IG23"/>
      <c r="IH23"/>
      <c r="II23"/>
      <c r="IJ23"/>
      <c r="IK23"/>
      <c r="IL23"/>
      <c r="IM23"/>
      <c r="IN23"/>
      <c r="IO23"/>
      <c r="IP23"/>
      <c r="IQ23"/>
      <c r="IR23"/>
      <c r="IS23"/>
      <c r="IT23"/>
      <c r="IU23"/>
      <c r="IV23"/>
      <c r="IW23"/>
      <c r="IX23"/>
      <c r="IY23"/>
      <c r="IZ23"/>
      <c r="JA23"/>
      <c r="JB23"/>
      <c r="JC23"/>
      <c r="JD23"/>
      <c r="JE23"/>
      <c r="JF23"/>
      <c r="JG23"/>
      <c r="JH23"/>
      <c r="JI23"/>
      <c r="JJ23"/>
      <c r="JK23"/>
      <c r="JL23"/>
      <c r="JM23"/>
      <c r="JN23"/>
      <c r="JO23"/>
      <c r="JP23"/>
      <c r="JQ23"/>
      <c r="JR23"/>
      <c r="JS23"/>
      <c r="JT23"/>
      <c r="JU23"/>
      <c r="JV23"/>
      <c r="JW23"/>
      <c r="JX23"/>
      <c r="JY23"/>
      <c r="JZ23"/>
      <c r="KA23"/>
      <c r="KB23"/>
      <c r="KC23"/>
      <c r="KD23"/>
      <c r="KE23"/>
      <c r="KF23"/>
      <c r="KG23"/>
      <c r="KH23"/>
      <c r="KI23"/>
      <c r="KJ23"/>
      <c r="KK23"/>
      <c r="KL23"/>
      <c r="KM23"/>
      <c r="KN23"/>
      <c r="KO23"/>
      <c r="KP23"/>
      <c r="KQ23"/>
      <c r="KR23"/>
      <c r="KS23"/>
      <c r="KT23"/>
      <c r="KU23"/>
      <c r="KV23"/>
      <c r="KW23"/>
      <c r="KX23"/>
      <c r="KY23"/>
      <c r="KZ23"/>
      <c r="LA23"/>
      <c r="LB23"/>
      <c r="LC23"/>
      <c r="LD23"/>
      <c r="LE23"/>
      <c r="LF23"/>
      <c r="LG23"/>
      <c r="LH23"/>
      <c r="LI23"/>
      <c r="LJ23"/>
      <c r="LK23"/>
      <c r="LL23"/>
      <c r="LM23"/>
      <c r="LN23"/>
      <c r="LO23"/>
      <c r="LP23"/>
      <c r="LQ23"/>
      <c r="LR23"/>
      <c r="LS23"/>
      <c r="LT23"/>
      <c r="LU23"/>
      <c r="LV23"/>
      <c r="LW23"/>
      <c r="LX23"/>
      <c r="LY23"/>
      <c r="LZ23"/>
      <c r="MA23"/>
      <c r="MB23"/>
      <c r="MC23"/>
      <c r="MD23"/>
      <c r="ME23"/>
      <c r="MF23"/>
      <c r="MG23"/>
      <c r="MH23"/>
      <c r="MI23"/>
      <c r="MJ23"/>
      <c r="MK23"/>
      <c r="ML23"/>
      <c r="MM23"/>
      <c r="MN23"/>
      <c r="MO23"/>
      <c r="MP23"/>
      <c r="MQ23"/>
      <c r="MR23"/>
      <c r="MS23"/>
      <c r="MT23"/>
      <c r="MU23"/>
      <c r="MV23"/>
      <c r="MW23"/>
      <c r="MX23"/>
      <c r="MY23"/>
      <c r="MZ23"/>
      <c r="NA23"/>
      <c r="NB23"/>
      <c r="NC23"/>
      <c r="ND23"/>
      <c r="NE23"/>
      <c r="NF23"/>
      <c r="NG23"/>
      <c r="NH23"/>
      <c r="NI23"/>
      <c r="NJ23"/>
      <c r="NK23"/>
      <c r="NL23"/>
      <c r="NM23"/>
      <c r="NN23"/>
      <c r="NO23"/>
      <c r="NP23"/>
      <c r="NQ23"/>
      <c r="NR23"/>
      <c r="NS23"/>
      <c r="NT23"/>
      <c r="NU23"/>
      <c r="NV23"/>
      <c r="NW23"/>
      <c r="NX23"/>
      <c r="NY23"/>
      <c r="NZ23"/>
      <c r="OA23"/>
      <c r="OB23"/>
      <c r="OC23"/>
      <c r="OD23"/>
      <c r="OE23"/>
      <c r="OF23"/>
      <c r="OG23"/>
      <c r="OH23"/>
      <c r="OI23"/>
      <c r="OJ23"/>
      <c r="OK23"/>
      <c r="OL23"/>
      <c r="OM23"/>
      <c r="ON23"/>
      <c r="OO23"/>
      <c r="OP23"/>
      <c r="OQ23"/>
      <c r="OR23"/>
      <c r="OS23"/>
      <c r="OT23"/>
      <c r="OU23"/>
      <c r="OV23"/>
      <c r="OW23"/>
      <c r="OX23"/>
      <c r="OY23"/>
      <c r="OZ23"/>
      <c r="PA23"/>
      <c r="PB23"/>
      <c r="PC23"/>
      <c r="PD23"/>
      <c r="PE23"/>
      <c r="PF23"/>
      <c r="PG23"/>
      <c r="PH23"/>
      <c r="PI23"/>
      <c r="PJ23"/>
      <c r="PK23"/>
      <c r="PL23"/>
      <c r="PM23"/>
      <c r="PN23"/>
      <c r="PO23"/>
      <c r="PP23"/>
      <c r="PQ23"/>
      <c r="PR23"/>
      <c r="PS23"/>
      <c r="PT23"/>
      <c r="PU23"/>
      <c r="PV23"/>
      <c r="PW23"/>
      <c r="PX23"/>
      <c r="PY23"/>
      <c r="PZ23"/>
      <c r="QA23"/>
      <c r="QB23"/>
      <c r="QC23"/>
      <c r="QD23"/>
      <c r="QE23"/>
      <c r="QF23"/>
      <c r="QG23"/>
      <c r="QH23"/>
      <c r="QI23"/>
      <c r="QJ23"/>
      <c r="QK23"/>
      <c r="QL23"/>
      <c r="QM23"/>
      <c r="QN23"/>
      <c r="QO23"/>
      <c r="QP23"/>
      <c r="QQ23"/>
      <c r="QR23"/>
      <c r="QS23"/>
      <c r="QT23"/>
      <c r="QU23"/>
      <c r="QV23"/>
      <c r="QW23"/>
      <c r="QX23"/>
      <c r="QY23"/>
      <c r="QZ23"/>
      <c r="RA23"/>
      <c r="RB23"/>
      <c r="RC23"/>
      <c r="RD23"/>
      <c r="RE23"/>
      <c r="RF23"/>
      <c r="RG23"/>
      <c r="RH23"/>
      <c r="RI23"/>
      <c r="RJ23"/>
      <c r="RK23"/>
      <c r="RL23"/>
      <c r="RM23"/>
      <c r="RN23"/>
      <c r="RO23"/>
      <c r="RP23"/>
      <c r="RQ23"/>
      <c r="RR23"/>
      <c r="RS23"/>
      <c r="RT23"/>
      <c r="RU23"/>
      <c r="RV23"/>
      <c r="RW23"/>
      <c r="RX23"/>
      <c r="RY23"/>
      <c r="RZ23"/>
      <c r="SA23"/>
      <c r="SB23"/>
      <c r="SC23"/>
      <c r="SD23"/>
      <c r="SE23"/>
      <c r="SF23"/>
      <c r="SG23"/>
      <c r="SH23"/>
      <c r="SI23"/>
      <c r="SJ23"/>
      <c r="SK23"/>
      <c r="SL23"/>
      <c r="SM23"/>
      <c r="SN23"/>
      <c r="SO23"/>
      <c r="SP23"/>
      <c r="SQ23"/>
      <c r="SR23"/>
      <c r="SS23"/>
      <c r="ST23"/>
      <c r="SU23"/>
      <c r="SV23"/>
      <c r="SW23"/>
      <c r="SX23"/>
      <c r="SY23"/>
      <c r="SZ23"/>
      <c r="TA23"/>
      <c r="TB23"/>
      <c r="TC23"/>
      <c r="TD23"/>
      <c r="TE23"/>
      <c r="TF23"/>
      <c r="TG23"/>
      <c r="TH23"/>
      <c r="TI23"/>
      <c r="TJ23"/>
      <c r="TK23"/>
      <c r="TL23"/>
      <c r="TM23"/>
      <c r="TN23"/>
      <c r="TO23"/>
      <c r="TP23"/>
      <c r="TQ23"/>
      <c r="TR23"/>
      <c r="TS23"/>
      <c r="TT23"/>
      <c r="TU23"/>
      <c r="TV23"/>
      <c r="TW23"/>
      <c r="TX23"/>
      <c r="TY23"/>
      <c r="TZ23"/>
      <c r="UA23"/>
      <c r="UB23"/>
      <c r="UC23"/>
      <c r="UD23"/>
      <c r="UE23"/>
      <c r="UF23"/>
      <c r="UG23"/>
      <c r="UH23"/>
      <c r="UI23"/>
      <c r="UJ23"/>
      <c r="UK23"/>
      <c r="UL23"/>
      <c r="UM23"/>
      <c r="UN23"/>
      <c r="UO23"/>
      <c r="UP23"/>
      <c r="UQ23"/>
      <c r="UR23"/>
      <c r="US23"/>
      <c r="UT23"/>
      <c r="UU23"/>
      <c r="UV23"/>
      <c r="UW23"/>
      <c r="UX23"/>
      <c r="UY23"/>
      <c r="UZ23"/>
      <c r="VA23"/>
      <c r="VB23"/>
      <c r="VC23"/>
      <c r="VD23"/>
      <c r="VE23"/>
      <c r="VF23"/>
      <c r="VG23"/>
      <c r="VH23"/>
      <c r="VI23"/>
      <c r="VJ23"/>
      <c r="VK23"/>
      <c r="VL23"/>
      <c r="VM23"/>
      <c r="VN23"/>
      <c r="VO23"/>
      <c r="VP23"/>
      <c r="VQ23"/>
      <c r="VR23"/>
      <c r="VS23"/>
      <c r="VT23"/>
      <c r="VU23"/>
      <c r="VV23"/>
      <c r="VW23"/>
      <c r="VX23"/>
      <c r="VY23"/>
      <c r="VZ23"/>
      <c r="WA23"/>
      <c r="WB23"/>
      <c r="WC23"/>
      <c r="WD23"/>
      <c r="WE23"/>
      <c r="WF23"/>
      <c r="WG23"/>
      <c r="WH23"/>
      <c r="WI23"/>
      <c r="WJ23"/>
      <c r="WK23"/>
      <c r="WL23"/>
      <c r="WM23"/>
      <c r="WN23"/>
      <c r="WO23"/>
      <c r="WP23"/>
      <c r="WQ23"/>
      <c r="WR23"/>
      <c r="WS23"/>
      <c r="WT23"/>
      <c r="WU23"/>
      <c r="WV23"/>
      <c r="WW23"/>
      <c r="WX23"/>
      <c r="WY23"/>
      <c r="WZ23"/>
      <c r="XA23"/>
      <c r="XB23"/>
      <c r="XC23"/>
      <c r="XD23"/>
      <c r="XE23"/>
      <c r="XF23"/>
      <c r="XG23"/>
      <c r="XH23"/>
      <c r="XI23"/>
      <c r="XJ23"/>
      <c r="XK23"/>
      <c r="XL23"/>
      <c r="XM23"/>
      <c r="XN23"/>
      <c r="XO23"/>
      <c r="XP23"/>
      <c r="XQ23"/>
      <c r="XR23"/>
      <c r="XS23"/>
      <c r="XT23"/>
      <c r="XU23"/>
      <c r="XV23"/>
      <c r="XW23"/>
      <c r="XX23"/>
      <c r="XY23"/>
      <c r="XZ23"/>
      <c r="YA23"/>
      <c r="YB23"/>
      <c r="YC23"/>
      <c r="YD23"/>
      <c r="YE23"/>
      <c r="YF23"/>
      <c r="YG23"/>
      <c r="YH23"/>
      <c r="YI23"/>
      <c r="YJ23"/>
      <c r="YK23"/>
      <c r="YL23"/>
      <c r="YM23"/>
      <c r="YN23"/>
      <c r="YO23"/>
      <c r="YP23"/>
      <c r="YQ23"/>
      <c r="YR23"/>
      <c r="YS23"/>
      <c r="YT23"/>
      <c r="YU23"/>
      <c r="YV23"/>
      <c r="YW23"/>
      <c r="YX23"/>
      <c r="YY23"/>
      <c r="YZ23"/>
      <c r="ZA23"/>
      <c r="ZB23"/>
      <c r="ZC23"/>
      <c r="ZD23"/>
      <c r="ZE23"/>
      <c r="ZF23"/>
      <c r="ZG23"/>
      <c r="ZH23"/>
      <c r="ZI23"/>
      <c r="ZJ23"/>
      <c r="ZK23"/>
      <c r="ZL23"/>
      <c r="ZM23"/>
      <c r="ZN23"/>
      <c r="ZO23"/>
      <c r="ZP23"/>
      <c r="ZQ23"/>
      <c r="ZR23"/>
      <c r="ZS23"/>
      <c r="ZT23"/>
      <c r="ZU23"/>
      <c r="ZV23"/>
      <c r="ZW23"/>
      <c r="ZX23"/>
      <c r="ZY23"/>
      <c r="ZZ23"/>
      <c r="AAA23"/>
      <c r="AAB23"/>
      <c r="AAC23"/>
      <c r="AAD23"/>
      <c r="AAE23"/>
      <c r="AAF23"/>
      <c r="AAG23"/>
      <c r="AAH23"/>
      <c r="AAI23"/>
      <c r="AAJ23"/>
      <c r="AAK23"/>
      <c r="AAL23"/>
      <c r="AAM23"/>
      <c r="AAN23"/>
      <c r="AAO23"/>
      <c r="AAP23"/>
      <c r="AAQ23"/>
      <c r="AAR23"/>
      <c r="AAS23"/>
      <c r="AAT23"/>
      <c r="AAU23"/>
      <c r="AAV23"/>
      <c r="AAW23"/>
      <c r="AAX23"/>
      <c r="AAY23"/>
      <c r="AAZ23"/>
      <c r="ABA23"/>
      <c r="ABB23"/>
      <c r="ABC23"/>
      <c r="ABD23"/>
      <c r="ABE23"/>
      <c r="ABF23"/>
      <c r="ABG23"/>
      <c r="ABH23"/>
      <c r="ABI23"/>
      <c r="ABJ23"/>
      <c r="ABK23"/>
      <c r="ABL23"/>
      <c r="ABM23"/>
      <c r="ABN23"/>
      <c r="ABO23"/>
      <c r="ABP23"/>
      <c r="ABQ23"/>
      <c r="ABR23"/>
      <c r="ABS23"/>
      <c r="ABT23"/>
      <c r="ABU23"/>
      <c r="ABV23"/>
      <c r="ABW23"/>
      <c r="ABX23"/>
      <c r="ABY23"/>
      <c r="ABZ23"/>
      <c r="ACA23"/>
      <c r="ACB23"/>
      <c r="ACC23"/>
      <c r="ACD23"/>
      <c r="ACE23"/>
      <c r="ACF23"/>
      <c r="ACG23"/>
      <c r="ACH23"/>
      <c r="ACI23"/>
      <c r="ACJ23"/>
      <c r="ACK23"/>
      <c r="ACL23"/>
      <c r="ACM23"/>
      <c r="ACN23"/>
      <c r="ACO23"/>
      <c r="ACP23"/>
      <c r="ACQ23"/>
    </row>
    <row r="24" spans="1:771" s="46" customFormat="1">
      <c r="A24" s="46" t="s">
        <v>336</v>
      </c>
      <c r="B24" s="46" t="s">
        <v>68</v>
      </c>
      <c r="C24" s="46">
        <v>16</v>
      </c>
      <c r="D24" s="46" t="s">
        <v>224</v>
      </c>
      <c r="E24" s="59">
        <v>0</v>
      </c>
      <c r="F24" s="59">
        <v>1931.2</v>
      </c>
      <c r="G24" s="129">
        <f>E24+F24</f>
        <v>1931.2</v>
      </c>
      <c r="H24" s="46" t="s">
        <v>32</v>
      </c>
      <c r="I24" s="46" t="s">
        <v>57</v>
      </c>
      <c r="J24" s="47"/>
      <c r="K24" s="47"/>
      <c r="L24"/>
      <c r="M24"/>
      <c r="N24"/>
      <c r="O24"/>
      <c r="P24"/>
      <c r="Q24"/>
      <c r="R24"/>
      <c r="S24"/>
      <c r="T24"/>
      <c r="U24"/>
      <c r="V24"/>
      <c r="W24"/>
      <c r="X24"/>
      <c r="Y24"/>
      <c r="Z24"/>
      <c r="AA24"/>
      <c r="AB24"/>
      <c r="AC24"/>
      <c r="AD24"/>
      <c r="AE24"/>
      <c r="AF24"/>
      <c r="AG24"/>
      <c r="AH24"/>
      <c r="AI24"/>
      <c r="AJ24"/>
      <c r="AK24"/>
      <c r="AL24"/>
      <c r="AM24"/>
      <c r="AN24"/>
      <c r="AO24"/>
      <c r="AP24"/>
      <c r="AQ24"/>
      <c r="AR24"/>
      <c r="AS24"/>
      <c r="AT24"/>
      <c r="AU24"/>
      <c r="AV24"/>
      <c r="AW24"/>
      <c r="AX24"/>
      <c r="AY24"/>
      <c r="AZ24"/>
      <c r="BA24"/>
      <c r="BB24"/>
      <c r="BC24"/>
      <c r="BD24"/>
      <c r="BE24"/>
      <c r="BF24"/>
      <c r="BG24"/>
      <c r="BH24"/>
      <c r="BI24"/>
      <c r="BJ24"/>
      <c r="BK24"/>
      <c r="BL24"/>
      <c r="BM24"/>
      <c r="BN24"/>
      <c r="BO24"/>
      <c r="BP24"/>
      <c r="BQ24"/>
      <c r="BR24"/>
      <c r="BS24"/>
      <c r="BT24"/>
      <c r="BU24"/>
      <c r="BV24"/>
      <c r="BW24"/>
      <c r="BX24"/>
      <c r="BY24"/>
      <c r="BZ24"/>
      <c r="CA24"/>
      <c r="CB24"/>
      <c r="CC24"/>
      <c r="CD24"/>
      <c r="CE24"/>
      <c r="CF24"/>
      <c r="CG24"/>
      <c r="CH24"/>
      <c r="CI24"/>
      <c r="CJ24"/>
      <c r="CK24"/>
      <c r="CL24"/>
      <c r="CM24"/>
      <c r="CN24"/>
      <c r="CO24"/>
      <c r="CP24"/>
      <c r="CQ24"/>
      <c r="CR24"/>
      <c r="CS24"/>
      <c r="CT24"/>
      <c r="CU24"/>
      <c r="CV24"/>
      <c r="CW24"/>
      <c r="CX24"/>
      <c r="CY24"/>
      <c r="CZ24"/>
      <c r="DA24"/>
      <c r="DB24"/>
      <c r="DC24"/>
      <c r="DD24"/>
      <c r="DE24"/>
      <c r="DF24"/>
      <c r="DG24"/>
      <c r="DH24"/>
      <c r="DI24"/>
      <c r="DJ24"/>
      <c r="DK24"/>
      <c r="DL24"/>
      <c r="DM24"/>
      <c r="DN24"/>
      <c r="DO24"/>
      <c r="DP24"/>
      <c r="DQ24"/>
      <c r="DR24"/>
      <c r="DS24"/>
      <c r="DT24"/>
      <c r="DU24"/>
      <c r="DV24"/>
      <c r="DW24"/>
      <c r="DX24"/>
      <c r="DY24"/>
      <c r="DZ24"/>
      <c r="EA24"/>
      <c r="EB24"/>
      <c r="EC24"/>
      <c r="ED24"/>
      <c r="EE24"/>
      <c r="EF24"/>
      <c r="EG24"/>
      <c r="EH24"/>
      <c r="EI24"/>
      <c r="EJ24"/>
      <c r="EK24"/>
      <c r="EL24"/>
      <c r="EM24"/>
      <c r="EN24"/>
      <c r="EO24"/>
      <c r="EP24"/>
      <c r="EQ24"/>
      <c r="ER24"/>
      <c r="ES24"/>
      <c r="ET24"/>
      <c r="EU24"/>
      <c r="EV24"/>
      <c r="EW24"/>
      <c r="EX24"/>
      <c r="EY24"/>
      <c r="EZ24"/>
      <c r="FA24"/>
      <c r="FB24"/>
      <c r="FC24"/>
      <c r="FD24"/>
      <c r="FE24"/>
      <c r="FF24"/>
      <c r="FG24"/>
      <c r="FH24"/>
      <c r="FI24"/>
      <c r="FJ24"/>
      <c r="FK24"/>
      <c r="FL24"/>
      <c r="FM24"/>
      <c r="FN24"/>
      <c r="FO24"/>
      <c r="FP24"/>
      <c r="FQ24"/>
      <c r="FR24"/>
      <c r="FS24"/>
      <c r="FT24"/>
      <c r="FU24"/>
      <c r="FV24"/>
      <c r="FW24"/>
      <c r="FX24"/>
      <c r="FY24"/>
      <c r="FZ24"/>
      <c r="GA24"/>
      <c r="GB24"/>
      <c r="GC24"/>
      <c r="GD24"/>
      <c r="GE24"/>
      <c r="GF24"/>
      <c r="GG24"/>
      <c r="GH24"/>
      <c r="GI24"/>
      <c r="GJ24"/>
      <c r="GK24"/>
      <c r="GL24"/>
      <c r="GM24"/>
      <c r="GN24"/>
      <c r="GO24"/>
      <c r="GP24"/>
      <c r="GQ24"/>
      <c r="GR24"/>
      <c r="GS24"/>
      <c r="GT24"/>
      <c r="GU24"/>
      <c r="GV24"/>
      <c r="GW24"/>
      <c r="GX24"/>
      <c r="GY24"/>
      <c r="GZ24"/>
      <c r="HA24"/>
      <c r="HB24"/>
      <c r="HC24"/>
      <c r="HD24"/>
      <c r="HE24"/>
      <c r="HF24"/>
      <c r="HG24"/>
      <c r="HH24"/>
      <c r="HI24"/>
      <c r="HJ24"/>
      <c r="HK24"/>
      <c r="HL24"/>
      <c r="HM24"/>
      <c r="HN24"/>
      <c r="HO24"/>
      <c r="HP24"/>
      <c r="HQ24"/>
      <c r="HR24"/>
      <c r="HS24"/>
      <c r="HT24"/>
      <c r="HU24"/>
      <c r="HV24"/>
      <c r="HW24"/>
      <c r="HX24"/>
      <c r="HY24"/>
      <c r="HZ24"/>
      <c r="IA24"/>
      <c r="IB24"/>
      <c r="IC24"/>
      <c r="ID24"/>
      <c r="IE24"/>
      <c r="IF24"/>
      <c r="IG24"/>
      <c r="IH24"/>
      <c r="II24"/>
      <c r="IJ24"/>
      <c r="IK24"/>
      <c r="IL24"/>
      <c r="IM24"/>
      <c r="IN24"/>
      <c r="IO24"/>
      <c r="IP24"/>
      <c r="IQ24"/>
      <c r="IR24"/>
      <c r="IS24"/>
      <c r="IT24"/>
      <c r="IU24"/>
      <c r="IV24"/>
      <c r="IW24"/>
      <c r="IX24"/>
      <c r="IY24"/>
      <c r="IZ24"/>
      <c r="JA24"/>
      <c r="JB24"/>
      <c r="JC24"/>
      <c r="JD24"/>
      <c r="JE24"/>
      <c r="JF24"/>
      <c r="JG24"/>
      <c r="JH24"/>
      <c r="JI24"/>
      <c r="JJ24"/>
      <c r="JK24"/>
      <c r="JL24"/>
      <c r="JM24"/>
      <c r="JN24"/>
      <c r="JO24"/>
      <c r="JP24"/>
      <c r="JQ24"/>
      <c r="JR24"/>
      <c r="JS24"/>
      <c r="JT24"/>
      <c r="JU24"/>
      <c r="JV24"/>
      <c r="JW24"/>
      <c r="JX24"/>
      <c r="JY24"/>
      <c r="JZ24"/>
      <c r="KA24"/>
      <c r="KB24"/>
      <c r="KC24"/>
      <c r="KD24"/>
      <c r="KE24"/>
      <c r="KF24"/>
      <c r="KG24"/>
      <c r="KH24"/>
      <c r="KI24"/>
      <c r="KJ24"/>
      <c r="KK24"/>
      <c r="KL24"/>
      <c r="KM24"/>
      <c r="KN24"/>
      <c r="KO24"/>
      <c r="KP24"/>
      <c r="KQ24"/>
      <c r="KR24"/>
      <c r="KS24"/>
      <c r="KT24"/>
      <c r="KU24"/>
      <c r="KV24"/>
      <c r="KW24"/>
      <c r="KX24"/>
      <c r="KY24"/>
      <c r="KZ24"/>
      <c r="LA24"/>
      <c r="LB24"/>
      <c r="LC24"/>
      <c r="LD24"/>
      <c r="LE24"/>
      <c r="LF24"/>
      <c r="LG24"/>
      <c r="LH24"/>
      <c r="LI24"/>
      <c r="LJ24"/>
      <c r="LK24"/>
      <c r="LL24"/>
      <c r="LM24"/>
      <c r="LN24"/>
      <c r="LO24"/>
      <c r="LP24"/>
      <c r="LQ24"/>
      <c r="LR24"/>
      <c r="LS24"/>
      <c r="LT24"/>
      <c r="LU24"/>
      <c r="LV24"/>
      <c r="LW24"/>
      <c r="LX24"/>
      <c r="LY24"/>
      <c r="LZ24"/>
      <c r="MA24"/>
      <c r="MB24"/>
      <c r="MC24"/>
      <c r="MD24"/>
      <c r="ME24"/>
      <c r="MF24"/>
      <c r="MG24"/>
      <c r="MH24"/>
      <c r="MI24"/>
      <c r="MJ24"/>
      <c r="MK24"/>
      <c r="ML24"/>
      <c r="MM24"/>
      <c r="MN24"/>
      <c r="MO24"/>
      <c r="MP24"/>
      <c r="MQ24"/>
      <c r="MR24"/>
      <c r="MS24"/>
      <c r="MT24"/>
      <c r="MU24"/>
      <c r="MV24"/>
      <c r="MW24"/>
      <c r="MX24"/>
      <c r="MY24"/>
      <c r="MZ24"/>
      <c r="NA24"/>
      <c r="NB24"/>
      <c r="NC24"/>
      <c r="ND24"/>
      <c r="NE24"/>
      <c r="NF24"/>
      <c r="NG24"/>
      <c r="NH24"/>
      <c r="NI24"/>
      <c r="NJ24"/>
      <c r="NK24"/>
      <c r="NL24"/>
      <c r="NM24"/>
      <c r="NN24"/>
      <c r="NO24"/>
      <c r="NP24"/>
      <c r="NQ24"/>
      <c r="NR24"/>
      <c r="NS24"/>
      <c r="NT24"/>
      <c r="NU24"/>
      <c r="NV24"/>
      <c r="NW24"/>
      <c r="NX24"/>
      <c r="NY24"/>
      <c r="NZ24"/>
      <c r="OA24"/>
      <c r="OB24"/>
      <c r="OC24"/>
      <c r="OD24"/>
      <c r="OE24"/>
      <c r="OF24"/>
      <c r="OG24"/>
      <c r="OH24"/>
      <c r="OI24"/>
      <c r="OJ24"/>
      <c r="OK24"/>
      <c r="OL24"/>
      <c r="OM24"/>
      <c r="ON24"/>
      <c r="OO24"/>
      <c r="OP24"/>
      <c r="OQ24"/>
      <c r="OR24"/>
      <c r="OS24"/>
      <c r="OT24"/>
      <c r="OU24"/>
      <c r="OV24"/>
      <c r="OW24"/>
      <c r="OX24"/>
      <c r="OY24"/>
      <c r="OZ24"/>
      <c r="PA24"/>
      <c r="PB24"/>
      <c r="PC24"/>
      <c r="PD24"/>
      <c r="PE24"/>
      <c r="PF24"/>
      <c r="PG24"/>
      <c r="PH24"/>
      <c r="PI24"/>
      <c r="PJ24"/>
      <c r="PK24"/>
      <c r="PL24"/>
      <c r="PM24"/>
      <c r="PN24"/>
      <c r="PO24"/>
      <c r="PP24"/>
      <c r="PQ24"/>
      <c r="PR24"/>
      <c r="PS24"/>
      <c r="PT24"/>
      <c r="PU24"/>
      <c r="PV24"/>
      <c r="PW24"/>
      <c r="PX24"/>
      <c r="PY24"/>
      <c r="PZ24"/>
      <c r="QA24"/>
      <c r="QB24"/>
      <c r="QC24"/>
      <c r="QD24"/>
      <c r="QE24"/>
      <c r="QF24"/>
      <c r="QG24"/>
      <c r="QH24"/>
      <c r="QI24"/>
      <c r="QJ24"/>
      <c r="QK24"/>
      <c r="QL24"/>
      <c r="QM24"/>
      <c r="QN24"/>
      <c r="QO24"/>
      <c r="QP24"/>
      <c r="QQ24"/>
      <c r="QR24"/>
      <c r="QS24"/>
      <c r="QT24"/>
      <c r="QU24"/>
      <c r="QV24"/>
      <c r="QW24"/>
      <c r="QX24"/>
      <c r="QY24"/>
      <c r="QZ24"/>
      <c r="RA24"/>
      <c r="RB24"/>
      <c r="RC24"/>
      <c r="RD24"/>
      <c r="RE24"/>
      <c r="RF24"/>
      <c r="RG24"/>
      <c r="RH24"/>
      <c r="RI24"/>
      <c r="RJ24"/>
      <c r="RK24"/>
      <c r="RL24"/>
      <c r="RM24"/>
      <c r="RN24"/>
      <c r="RO24"/>
      <c r="RP24"/>
      <c r="RQ24"/>
      <c r="RR24"/>
      <c r="RS24"/>
      <c r="RT24"/>
      <c r="RU24"/>
      <c r="RV24"/>
      <c r="RW24"/>
      <c r="RX24"/>
      <c r="RY24"/>
      <c r="RZ24"/>
      <c r="SA24"/>
      <c r="SB24"/>
      <c r="SC24"/>
      <c r="SD24"/>
      <c r="SE24"/>
      <c r="SF24"/>
      <c r="SG24"/>
      <c r="SH24"/>
      <c r="SI24"/>
      <c r="SJ24"/>
      <c r="SK24"/>
      <c r="SL24"/>
      <c r="SM24"/>
      <c r="SN24"/>
      <c r="SO24"/>
      <c r="SP24"/>
      <c r="SQ24"/>
      <c r="SR24"/>
      <c r="SS24"/>
      <c r="ST24"/>
      <c r="SU24"/>
      <c r="SV24"/>
      <c r="SW24"/>
      <c r="SX24"/>
      <c r="SY24"/>
      <c r="SZ24"/>
      <c r="TA24"/>
      <c r="TB24"/>
      <c r="TC24"/>
      <c r="TD24"/>
      <c r="TE24"/>
      <c r="TF24"/>
      <c r="TG24"/>
      <c r="TH24"/>
      <c r="TI24"/>
      <c r="TJ24"/>
      <c r="TK24"/>
      <c r="TL24"/>
      <c r="TM24"/>
      <c r="TN24"/>
      <c r="TO24"/>
      <c r="TP24"/>
      <c r="TQ24"/>
      <c r="TR24"/>
      <c r="TS24"/>
      <c r="TT24"/>
      <c r="TU24"/>
      <c r="TV24"/>
      <c r="TW24"/>
      <c r="TX24"/>
      <c r="TY24"/>
      <c r="TZ24"/>
      <c r="UA24"/>
      <c r="UB24"/>
      <c r="UC24"/>
      <c r="UD24"/>
      <c r="UE24"/>
      <c r="UF24"/>
      <c r="UG24"/>
      <c r="UH24"/>
      <c r="UI24"/>
      <c r="UJ24"/>
      <c r="UK24"/>
      <c r="UL24"/>
      <c r="UM24"/>
      <c r="UN24"/>
      <c r="UO24"/>
      <c r="UP24"/>
      <c r="UQ24"/>
      <c r="UR24"/>
      <c r="US24"/>
      <c r="UT24"/>
      <c r="UU24"/>
      <c r="UV24"/>
      <c r="UW24"/>
      <c r="UX24"/>
      <c r="UY24"/>
      <c r="UZ24"/>
      <c r="VA24"/>
      <c r="VB24"/>
      <c r="VC24"/>
      <c r="VD24"/>
      <c r="VE24"/>
      <c r="VF24"/>
      <c r="VG24"/>
      <c r="VH24"/>
      <c r="VI24"/>
      <c r="VJ24"/>
      <c r="VK24"/>
      <c r="VL24"/>
      <c r="VM24"/>
      <c r="VN24"/>
      <c r="VO24"/>
      <c r="VP24"/>
      <c r="VQ24"/>
      <c r="VR24"/>
      <c r="VS24"/>
      <c r="VT24"/>
      <c r="VU24"/>
      <c r="VV24"/>
      <c r="VW24"/>
      <c r="VX24"/>
      <c r="VY24"/>
      <c r="VZ24"/>
      <c r="WA24"/>
      <c r="WB24"/>
      <c r="WC24"/>
      <c r="WD24"/>
      <c r="WE24"/>
      <c r="WF24"/>
      <c r="WG24"/>
      <c r="WH24"/>
      <c r="WI24"/>
      <c r="WJ24"/>
      <c r="WK24"/>
      <c r="WL24"/>
      <c r="WM24"/>
      <c r="WN24"/>
      <c r="WO24"/>
      <c r="WP24"/>
      <c r="WQ24"/>
      <c r="WR24"/>
      <c r="WS24"/>
      <c r="WT24"/>
      <c r="WU24"/>
      <c r="WV24"/>
      <c r="WW24"/>
      <c r="WX24"/>
      <c r="WY24"/>
      <c r="WZ24"/>
      <c r="XA24"/>
      <c r="XB24"/>
      <c r="XC24"/>
      <c r="XD24"/>
      <c r="XE24"/>
      <c r="XF24"/>
      <c r="XG24"/>
      <c r="XH24"/>
      <c r="XI24"/>
      <c r="XJ24"/>
      <c r="XK24"/>
      <c r="XL24"/>
      <c r="XM24"/>
      <c r="XN24"/>
      <c r="XO24"/>
      <c r="XP24"/>
      <c r="XQ24"/>
      <c r="XR24"/>
      <c r="XS24"/>
      <c r="XT24"/>
      <c r="XU24"/>
      <c r="XV24"/>
      <c r="XW24"/>
      <c r="XX24"/>
      <c r="XY24"/>
      <c r="XZ24"/>
      <c r="YA24"/>
      <c r="YB24"/>
      <c r="YC24"/>
      <c r="YD24"/>
      <c r="YE24"/>
      <c r="YF24"/>
      <c r="YG24"/>
      <c r="YH24"/>
      <c r="YI24"/>
      <c r="YJ24"/>
      <c r="YK24"/>
      <c r="YL24"/>
      <c r="YM24"/>
      <c r="YN24"/>
      <c r="YO24"/>
      <c r="YP24"/>
      <c r="YQ24"/>
      <c r="YR24"/>
      <c r="YS24"/>
      <c r="YT24"/>
      <c r="YU24"/>
      <c r="YV24"/>
      <c r="YW24"/>
      <c r="YX24"/>
      <c r="YY24"/>
      <c r="YZ24"/>
      <c r="ZA24"/>
      <c r="ZB24"/>
      <c r="ZC24"/>
      <c r="ZD24"/>
      <c r="ZE24"/>
      <c r="ZF24"/>
      <c r="ZG24"/>
      <c r="ZH24"/>
      <c r="ZI24"/>
      <c r="ZJ24"/>
      <c r="ZK24"/>
      <c r="ZL24"/>
      <c r="ZM24"/>
      <c r="ZN24"/>
      <c r="ZO24"/>
      <c r="ZP24"/>
      <c r="ZQ24"/>
      <c r="ZR24"/>
      <c r="ZS24"/>
      <c r="ZT24"/>
      <c r="ZU24"/>
      <c r="ZV24"/>
      <c r="ZW24"/>
      <c r="ZX24"/>
      <c r="ZY24"/>
      <c r="ZZ24"/>
      <c r="AAA24"/>
      <c r="AAB24"/>
      <c r="AAC24"/>
      <c r="AAD24"/>
      <c r="AAE24"/>
      <c r="AAF24"/>
      <c r="AAG24"/>
      <c r="AAH24"/>
      <c r="AAI24"/>
      <c r="AAJ24"/>
      <c r="AAK24"/>
      <c r="AAL24"/>
      <c r="AAM24"/>
      <c r="AAN24"/>
      <c r="AAO24"/>
      <c r="AAP24"/>
      <c r="AAQ24"/>
      <c r="AAR24"/>
      <c r="AAS24"/>
      <c r="AAT24"/>
      <c r="AAU24"/>
      <c r="AAV24"/>
      <c r="AAW24"/>
      <c r="AAX24"/>
      <c r="AAY24"/>
      <c r="AAZ24"/>
      <c r="ABA24"/>
      <c r="ABB24"/>
      <c r="ABC24"/>
      <c r="ABD24"/>
      <c r="ABE24"/>
      <c r="ABF24"/>
      <c r="ABG24"/>
      <c r="ABH24"/>
      <c r="ABI24"/>
      <c r="ABJ24"/>
      <c r="ABK24"/>
      <c r="ABL24"/>
      <c r="ABM24"/>
      <c r="ABN24"/>
      <c r="ABO24"/>
      <c r="ABP24"/>
      <c r="ABQ24"/>
      <c r="ABR24"/>
      <c r="ABS24"/>
      <c r="ABT24"/>
      <c r="ABU24"/>
      <c r="ABV24"/>
      <c r="ABW24"/>
      <c r="ABX24"/>
      <c r="ABY24"/>
      <c r="ABZ24"/>
      <c r="ACA24"/>
      <c r="ACB24"/>
      <c r="ACC24"/>
      <c r="ACD24"/>
      <c r="ACE24"/>
      <c r="ACF24"/>
      <c r="ACG24"/>
      <c r="ACH24"/>
      <c r="ACI24"/>
      <c r="ACJ24"/>
      <c r="ACK24"/>
      <c r="ACL24"/>
      <c r="ACM24"/>
      <c r="ACN24"/>
      <c r="ACO24"/>
      <c r="ACP24"/>
      <c r="ACQ24"/>
    </row>
    <row r="25" spans="1:771" s="46" customFormat="1">
      <c r="A25" s="46" t="s">
        <v>336</v>
      </c>
      <c r="B25" s="46" t="s">
        <v>68</v>
      </c>
      <c r="C25" s="46">
        <v>80</v>
      </c>
      <c r="D25" s="46" t="s">
        <v>228</v>
      </c>
      <c r="E25" s="59">
        <v>0</v>
      </c>
      <c r="F25" s="59">
        <v>6452</v>
      </c>
      <c r="G25" s="129">
        <f t="shared" si="0"/>
        <v>6452</v>
      </c>
      <c r="H25" s="46" t="s">
        <v>32</v>
      </c>
      <c r="I25" s="46" t="s">
        <v>57</v>
      </c>
      <c r="J25" s="47"/>
      <c r="K25" s="47"/>
      <c r="L25"/>
      <c r="M25"/>
      <c r="N25"/>
      <c r="O25"/>
      <c r="P25"/>
      <c r="Q25"/>
      <c r="R25"/>
      <c r="S25"/>
      <c r="T25"/>
      <c r="U25"/>
      <c r="V25"/>
      <c r="W25"/>
      <c r="X25"/>
      <c r="Y25"/>
      <c r="Z25"/>
      <c r="AA25"/>
      <c r="AB25"/>
      <c r="AC25"/>
      <c r="AD25"/>
      <c r="AE25"/>
      <c r="AF25"/>
      <c r="AG25"/>
      <c r="AH25"/>
      <c r="AI25"/>
      <c r="AJ25"/>
      <c r="AK25"/>
      <c r="AL25"/>
      <c r="AM25"/>
      <c r="AN25"/>
      <c r="AO25"/>
      <c r="AP25"/>
      <c r="AQ25"/>
      <c r="AR25"/>
      <c r="AS25"/>
      <c r="AT25"/>
      <c r="AU25"/>
      <c r="AV25"/>
      <c r="AW25"/>
      <c r="AX25"/>
      <c r="AY25"/>
      <c r="AZ25"/>
      <c r="BA25"/>
      <c r="BB25"/>
      <c r="BC25"/>
      <c r="BD25"/>
      <c r="BE25"/>
      <c r="BF25"/>
      <c r="BG25"/>
      <c r="BH25"/>
      <c r="BI25"/>
      <c r="BJ25"/>
      <c r="BK25"/>
      <c r="BL25"/>
      <c r="BM25"/>
      <c r="BN25"/>
      <c r="BO25"/>
      <c r="BP25"/>
      <c r="BQ25"/>
      <c r="BR25"/>
      <c r="BS25"/>
      <c r="BT25"/>
      <c r="BU25"/>
      <c r="BV25"/>
      <c r="BW25"/>
      <c r="BX25"/>
      <c r="BY25"/>
      <c r="BZ25"/>
      <c r="CA25"/>
      <c r="CB25"/>
      <c r="CC25"/>
      <c r="CD25"/>
      <c r="CE25"/>
      <c r="CF25"/>
      <c r="CG25"/>
      <c r="CH25"/>
      <c r="CI25"/>
      <c r="CJ25"/>
      <c r="CK25"/>
      <c r="CL25"/>
      <c r="CM25"/>
      <c r="CN25"/>
      <c r="CO25"/>
      <c r="CP25"/>
      <c r="CQ25"/>
      <c r="CR25"/>
      <c r="CS25"/>
      <c r="CT25"/>
      <c r="CU25"/>
      <c r="CV25"/>
      <c r="CW25"/>
      <c r="CX25"/>
      <c r="CY25"/>
      <c r="CZ25"/>
      <c r="DA25"/>
      <c r="DB25"/>
      <c r="DC25"/>
      <c r="DD25"/>
      <c r="DE25"/>
      <c r="DF25"/>
      <c r="DG25"/>
      <c r="DH25"/>
      <c r="DI25"/>
      <c r="DJ25"/>
      <c r="DK25"/>
      <c r="DL25"/>
      <c r="DM25"/>
      <c r="DN25"/>
      <c r="DO25"/>
      <c r="DP25"/>
      <c r="DQ25"/>
      <c r="DR25"/>
      <c r="DS25"/>
      <c r="DT25"/>
      <c r="DU25"/>
      <c r="DV25"/>
      <c r="DW25"/>
      <c r="DX25"/>
      <c r="DY25"/>
      <c r="DZ25"/>
      <c r="EA25"/>
      <c r="EB25"/>
      <c r="EC25"/>
      <c r="ED25"/>
      <c r="EE25"/>
      <c r="EF25"/>
      <c r="EG25"/>
      <c r="EH25"/>
      <c r="EI25"/>
      <c r="EJ25"/>
      <c r="EK25"/>
      <c r="EL25"/>
      <c r="EM25"/>
      <c r="EN25"/>
      <c r="EO25"/>
      <c r="EP25"/>
      <c r="EQ25"/>
      <c r="ER25"/>
      <c r="ES25"/>
      <c r="ET25"/>
      <c r="EU25"/>
      <c r="EV25"/>
      <c r="EW25"/>
      <c r="EX25"/>
      <c r="EY25"/>
      <c r="EZ25"/>
      <c r="FA25"/>
      <c r="FB25"/>
      <c r="FC25"/>
      <c r="FD25"/>
      <c r="FE25"/>
      <c r="FF25"/>
      <c r="FG25"/>
      <c r="FH25"/>
      <c r="FI25"/>
      <c r="FJ25"/>
      <c r="FK25"/>
      <c r="FL25"/>
      <c r="FM25"/>
      <c r="FN25"/>
      <c r="FO25"/>
      <c r="FP25"/>
      <c r="FQ25"/>
      <c r="FR25"/>
      <c r="FS25"/>
      <c r="FT25"/>
      <c r="FU25"/>
      <c r="FV25"/>
      <c r="FW25"/>
      <c r="FX25"/>
      <c r="FY25"/>
      <c r="FZ25"/>
      <c r="GA25"/>
      <c r="GB25"/>
      <c r="GC25"/>
      <c r="GD25"/>
      <c r="GE25"/>
      <c r="GF25"/>
      <c r="GG25"/>
      <c r="GH25"/>
      <c r="GI25"/>
      <c r="GJ25"/>
      <c r="GK25"/>
      <c r="GL25"/>
      <c r="GM25"/>
      <c r="GN25"/>
      <c r="GO25"/>
      <c r="GP25"/>
      <c r="GQ25"/>
      <c r="GR25"/>
      <c r="GS25"/>
      <c r="GT25"/>
      <c r="GU25"/>
      <c r="GV25"/>
      <c r="GW25"/>
      <c r="GX25"/>
      <c r="GY25"/>
      <c r="GZ25"/>
      <c r="HA25"/>
      <c r="HB25"/>
      <c r="HC25"/>
      <c r="HD25"/>
      <c r="HE25"/>
      <c r="HF25"/>
      <c r="HG25"/>
      <c r="HH25"/>
      <c r="HI25"/>
      <c r="HJ25"/>
      <c r="HK25"/>
      <c r="HL25"/>
      <c r="HM25"/>
      <c r="HN25"/>
      <c r="HO25"/>
      <c r="HP25"/>
      <c r="HQ25"/>
      <c r="HR25"/>
      <c r="HS25"/>
      <c r="HT25"/>
      <c r="HU25"/>
      <c r="HV25"/>
      <c r="HW25"/>
      <c r="HX25"/>
      <c r="HY25"/>
      <c r="HZ25"/>
      <c r="IA25"/>
      <c r="IB25"/>
      <c r="IC25"/>
      <c r="ID25"/>
      <c r="IE25"/>
      <c r="IF25"/>
      <c r="IG25"/>
      <c r="IH25"/>
      <c r="II25"/>
      <c r="IJ25"/>
      <c r="IK25"/>
      <c r="IL25"/>
      <c r="IM25"/>
      <c r="IN25"/>
      <c r="IO25"/>
      <c r="IP25"/>
      <c r="IQ25"/>
      <c r="IR25"/>
      <c r="IS25"/>
      <c r="IT25"/>
      <c r="IU25"/>
      <c r="IV25"/>
      <c r="IW25"/>
      <c r="IX25"/>
      <c r="IY25"/>
      <c r="IZ25"/>
      <c r="JA25"/>
      <c r="JB25"/>
      <c r="JC25"/>
      <c r="JD25"/>
      <c r="JE25"/>
      <c r="JF25"/>
      <c r="JG25"/>
      <c r="JH25"/>
      <c r="JI25"/>
      <c r="JJ25"/>
      <c r="JK25"/>
      <c r="JL25"/>
      <c r="JM25"/>
      <c r="JN25"/>
      <c r="JO25"/>
      <c r="JP25"/>
      <c r="JQ25"/>
      <c r="JR25"/>
      <c r="JS25"/>
      <c r="JT25"/>
      <c r="JU25"/>
      <c r="JV25"/>
      <c r="JW25"/>
      <c r="JX25"/>
      <c r="JY25"/>
      <c r="JZ25"/>
      <c r="KA25"/>
      <c r="KB25"/>
      <c r="KC25"/>
      <c r="KD25"/>
      <c r="KE25"/>
      <c r="KF25"/>
      <c r="KG25"/>
      <c r="KH25"/>
      <c r="KI25"/>
      <c r="KJ25"/>
      <c r="KK25"/>
      <c r="KL25"/>
      <c r="KM25"/>
      <c r="KN25"/>
      <c r="KO25"/>
      <c r="KP25"/>
      <c r="KQ25"/>
      <c r="KR25"/>
      <c r="KS25"/>
      <c r="KT25"/>
      <c r="KU25"/>
      <c r="KV25"/>
      <c r="KW25"/>
      <c r="KX25"/>
      <c r="KY25"/>
      <c r="KZ25"/>
      <c r="LA25"/>
      <c r="LB25"/>
      <c r="LC25"/>
      <c r="LD25"/>
      <c r="LE25"/>
      <c r="LF25"/>
      <c r="LG25"/>
      <c r="LH25"/>
      <c r="LI25"/>
      <c r="LJ25"/>
      <c r="LK25"/>
      <c r="LL25"/>
      <c r="LM25"/>
      <c r="LN25"/>
      <c r="LO25"/>
      <c r="LP25"/>
      <c r="LQ25"/>
      <c r="LR25"/>
      <c r="LS25"/>
      <c r="LT25"/>
      <c r="LU25"/>
      <c r="LV25"/>
      <c r="LW25"/>
      <c r="LX25"/>
      <c r="LY25"/>
      <c r="LZ25"/>
      <c r="MA25"/>
      <c r="MB25"/>
      <c r="MC25"/>
      <c r="MD25"/>
      <c r="ME25"/>
      <c r="MF25"/>
      <c r="MG25"/>
      <c r="MH25"/>
      <c r="MI25"/>
      <c r="MJ25"/>
      <c r="MK25"/>
      <c r="ML25"/>
      <c r="MM25"/>
      <c r="MN25"/>
      <c r="MO25"/>
      <c r="MP25"/>
      <c r="MQ25"/>
      <c r="MR25"/>
      <c r="MS25"/>
      <c r="MT25"/>
      <c r="MU25"/>
      <c r="MV25"/>
      <c r="MW25"/>
      <c r="MX25"/>
      <c r="MY25"/>
      <c r="MZ25"/>
      <c r="NA25"/>
      <c r="NB25"/>
      <c r="NC25"/>
      <c r="ND25"/>
      <c r="NE25"/>
      <c r="NF25"/>
      <c r="NG25"/>
      <c r="NH25"/>
      <c r="NI25"/>
      <c r="NJ25"/>
      <c r="NK25"/>
      <c r="NL25"/>
      <c r="NM25"/>
      <c r="NN25"/>
      <c r="NO25"/>
      <c r="NP25"/>
      <c r="NQ25"/>
      <c r="NR25"/>
      <c r="NS25"/>
      <c r="NT25"/>
      <c r="NU25"/>
      <c r="NV25"/>
      <c r="NW25"/>
      <c r="NX25"/>
      <c r="NY25"/>
      <c r="NZ25"/>
      <c r="OA25"/>
      <c r="OB25"/>
      <c r="OC25"/>
      <c r="OD25"/>
      <c r="OE25"/>
      <c r="OF25"/>
      <c r="OG25"/>
      <c r="OH25"/>
      <c r="OI25"/>
      <c r="OJ25"/>
      <c r="OK25"/>
      <c r="OL25"/>
      <c r="OM25"/>
      <c r="ON25"/>
      <c r="OO25"/>
      <c r="OP25"/>
      <c r="OQ25"/>
      <c r="OR25"/>
      <c r="OS25"/>
      <c r="OT25"/>
      <c r="OU25"/>
      <c r="OV25"/>
      <c r="OW25"/>
      <c r="OX25"/>
      <c r="OY25"/>
      <c r="OZ25"/>
      <c r="PA25"/>
      <c r="PB25"/>
      <c r="PC25"/>
      <c r="PD25"/>
      <c r="PE25"/>
      <c r="PF25"/>
      <c r="PG25"/>
      <c r="PH25"/>
      <c r="PI25"/>
      <c r="PJ25"/>
      <c r="PK25"/>
      <c r="PL25"/>
      <c r="PM25"/>
      <c r="PN25"/>
      <c r="PO25"/>
      <c r="PP25"/>
      <c r="PQ25"/>
      <c r="PR25"/>
      <c r="PS25"/>
      <c r="PT25"/>
      <c r="PU25"/>
      <c r="PV25"/>
      <c r="PW25"/>
      <c r="PX25"/>
      <c r="PY25"/>
      <c r="PZ25"/>
      <c r="QA25"/>
      <c r="QB25"/>
      <c r="QC25"/>
      <c r="QD25"/>
      <c r="QE25"/>
      <c r="QF25"/>
      <c r="QG25"/>
      <c r="QH25"/>
      <c r="QI25"/>
      <c r="QJ25"/>
      <c r="QK25"/>
      <c r="QL25"/>
      <c r="QM25"/>
      <c r="QN25"/>
      <c r="QO25"/>
      <c r="QP25"/>
      <c r="QQ25"/>
      <c r="QR25"/>
      <c r="QS25"/>
      <c r="QT25"/>
      <c r="QU25"/>
      <c r="QV25"/>
      <c r="QW25"/>
      <c r="QX25"/>
      <c r="QY25"/>
      <c r="QZ25"/>
      <c r="RA25"/>
      <c r="RB25"/>
      <c r="RC25"/>
      <c r="RD25"/>
      <c r="RE25"/>
      <c r="RF25"/>
      <c r="RG25"/>
      <c r="RH25"/>
      <c r="RI25"/>
      <c r="RJ25"/>
      <c r="RK25"/>
      <c r="RL25"/>
      <c r="RM25"/>
      <c r="RN25"/>
      <c r="RO25"/>
      <c r="RP25"/>
      <c r="RQ25"/>
      <c r="RR25"/>
      <c r="RS25"/>
      <c r="RT25"/>
      <c r="RU25"/>
      <c r="RV25"/>
      <c r="RW25"/>
      <c r="RX25"/>
      <c r="RY25"/>
      <c r="RZ25"/>
      <c r="SA25"/>
      <c r="SB25"/>
      <c r="SC25"/>
      <c r="SD25"/>
      <c r="SE25"/>
      <c r="SF25"/>
      <c r="SG25"/>
      <c r="SH25"/>
      <c r="SI25"/>
      <c r="SJ25"/>
      <c r="SK25"/>
      <c r="SL25"/>
      <c r="SM25"/>
      <c r="SN25"/>
      <c r="SO25"/>
      <c r="SP25"/>
      <c r="SQ25"/>
      <c r="SR25"/>
      <c r="SS25"/>
      <c r="ST25"/>
      <c r="SU25"/>
      <c r="SV25"/>
      <c r="SW25"/>
      <c r="SX25"/>
      <c r="SY25"/>
      <c r="SZ25"/>
      <c r="TA25"/>
      <c r="TB25"/>
      <c r="TC25"/>
      <c r="TD25"/>
      <c r="TE25"/>
      <c r="TF25"/>
      <c r="TG25"/>
      <c r="TH25"/>
      <c r="TI25"/>
      <c r="TJ25"/>
      <c r="TK25"/>
      <c r="TL25"/>
      <c r="TM25"/>
      <c r="TN25"/>
      <c r="TO25"/>
      <c r="TP25"/>
      <c r="TQ25"/>
      <c r="TR25"/>
      <c r="TS25"/>
      <c r="TT25"/>
      <c r="TU25"/>
      <c r="TV25"/>
      <c r="TW25"/>
      <c r="TX25"/>
      <c r="TY25"/>
      <c r="TZ25"/>
      <c r="UA25"/>
      <c r="UB25"/>
      <c r="UC25"/>
      <c r="UD25"/>
      <c r="UE25"/>
      <c r="UF25"/>
      <c r="UG25"/>
      <c r="UH25"/>
      <c r="UI25"/>
      <c r="UJ25"/>
      <c r="UK25"/>
      <c r="UL25"/>
      <c r="UM25"/>
      <c r="UN25"/>
      <c r="UO25"/>
      <c r="UP25"/>
      <c r="UQ25"/>
      <c r="UR25"/>
      <c r="US25"/>
      <c r="UT25"/>
      <c r="UU25"/>
      <c r="UV25"/>
      <c r="UW25"/>
      <c r="UX25"/>
      <c r="UY25"/>
      <c r="UZ25"/>
      <c r="VA25"/>
      <c r="VB25"/>
      <c r="VC25"/>
      <c r="VD25"/>
      <c r="VE25"/>
      <c r="VF25"/>
      <c r="VG25"/>
      <c r="VH25"/>
      <c r="VI25"/>
      <c r="VJ25"/>
      <c r="VK25"/>
      <c r="VL25"/>
      <c r="VM25"/>
      <c r="VN25"/>
      <c r="VO25"/>
      <c r="VP25"/>
      <c r="VQ25"/>
      <c r="VR25"/>
      <c r="VS25"/>
      <c r="VT25"/>
      <c r="VU25"/>
      <c r="VV25"/>
      <c r="VW25"/>
      <c r="VX25"/>
      <c r="VY25"/>
      <c r="VZ25"/>
      <c r="WA25"/>
      <c r="WB25"/>
      <c r="WC25"/>
      <c r="WD25"/>
      <c r="WE25"/>
      <c r="WF25"/>
      <c r="WG25"/>
      <c r="WH25"/>
      <c r="WI25"/>
      <c r="WJ25"/>
      <c r="WK25"/>
      <c r="WL25"/>
      <c r="WM25"/>
      <c r="WN25"/>
      <c r="WO25"/>
      <c r="WP25"/>
      <c r="WQ25"/>
      <c r="WR25"/>
      <c r="WS25"/>
      <c r="WT25"/>
      <c r="WU25"/>
      <c r="WV25"/>
      <c r="WW25"/>
      <c r="WX25"/>
      <c r="WY25"/>
      <c r="WZ25"/>
      <c r="XA25"/>
      <c r="XB25"/>
      <c r="XC25"/>
      <c r="XD25"/>
      <c r="XE25"/>
      <c r="XF25"/>
      <c r="XG25"/>
      <c r="XH25"/>
      <c r="XI25"/>
      <c r="XJ25"/>
      <c r="XK25"/>
      <c r="XL25"/>
      <c r="XM25"/>
      <c r="XN25"/>
      <c r="XO25"/>
      <c r="XP25"/>
      <c r="XQ25"/>
      <c r="XR25"/>
      <c r="XS25"/>
      <c r="XT25"/>
      <c r="XU25"/>
      <c r="XV25"/>
      <c r="XW25"/>
      <c r="XX25"/>
      <c r="XY25"/>
      <c r="XZ25"/>
      <c r="YA25"/>
      <c r="YB25"/>
      <c r="YC25"/>
      <c r="YD25"/>
      <c r="YE25"/>
      <c r="YF25"/>
      <c r="YG25"/>
      <c r="YH25"/>
      <c r="YI25"/>
      <c r="YJ25"/>
      <c r="YK25"/>
      <c r="YL25"/>
      <c r="YM25"/>
      <c r="YN25"/>
      <c r="YO25"/>
      <c r="YP25"/>
      <c r="YQ25"/>
      <c r="YR25"/>
      <c r="YS25"/>
      <c r="YT25"/>
      <c r="YU25"/>
      <c r="YV25"/>
      <c r="YW25"/>
      <c r="YX25"/>
      <c r="YY25"/>
      <c r="YZ25"/>
      <c r="ZA25"/>
      <c r="ZB25"/>
      <c r="ZC25"/>
      <c r="ZD25"/>
      <c r="ZE25"/>
      <c r="ZF25"/>
      <c r="ZG25"/>
      <c r="ZH25"/>
      <c r="ZI25"/>
      <c r="ZJ25"/>
      <c r="ZK25"/>
      <c r="ZL25"/>
      <c r="ZM25"/>
      <c r="ZN25"/>
      <c r="ZO25"/>
      <c r="ZP25"/>
      <c r="ZQ25"/>
      <c r="ZR25"/>
      <c r="ZS25"/>
      <c r="ZT25"/>
      <c r="ZU25"/>
      <c r="ZV25"/>
      <c r="ZW25"/>
      <c r="ZX25"/>
      <c r="ZY25"/>
      <c r="ZZ25"/>
      <c r="AAA25"/>
      <c r="AAB25"/>
      <c r="AAC25"/>
      <c r="AAD25"/>
      <c r="AAE25"/>
      <c r="AAF25"/>
      <c r="AAG25"/>
      <c r="AAH25"/>
      <c r="AAI25"/>
      <c r="AAJ25"/>
      <c r="AAK25"/>
      <c r="AAL25"/>
      <c r="AAM25"/>
      <c r="AAN25"/>
      <c r="AAO25"/>
      <c r="AAP25"/>
      <c r="AAQ25"/>
      <c r="AAR25"/>
      <c r="AAS25"/>
      <c r="AAT25"/>
      <c r="AAU25"/>
      <c r="AAV25"/>
      <c r="AAW25"/>
      <c r="AAX25"/>
      <c r="AAY25"/>
      <c r="AAZ25"/>
      <c r="ABA25"/>
      <c r="ABB25"/>
      <c r="ABC25"/>
      <c r="ABD25"/>
      <c r="ABE25"/>
      <c r="ABF25"/>
      <c r="ABG25"/>
      <c r="ABH25"/>
      <c r="ABI25"/>
      <c r="ABJ25"/>
      <c r="ABK25"/>
      <c r="ABL25"/>
      <c r="ABM25"/>
      <c r="ABN25"/>
      <c r="ABO25"/>
      <c r="ABP25"/>
      <c r="ABQ25"/>
      <c r="ABR25"/>
      <c r="ABS25"/>
      <c r="ABT25"/>
      <c r="ABU25"/>
      <c r="ABV25"/>
      <c r="ABW25"/>
      <c r="ABX25"/>
      <c r="ABY25"/>
      <c r="ABZ25"/>
      <c r="ACA25"/>
      <c r="ACB25"/>
      <c r="ACC25"/>
      <c r="ACD25"/>
      <c r="ACE25"/>
      <c r="ACF25"/>
      <c r="ACG25"/>
      <c r="ACH25"/>
      <c r="ACI25"/>
      <c r="ACJ25"/>
      <c r="ACK25"/>
      <c r="ACL25"/>
      <c r="ACM25"/>
      <c r="ACN25"/>
      <c r="ACO25"/>
      <c r="ACP25"/>
      <c r="ACQ25"/>
    </row>
    <row r="26" spans="1:771" s="90" customFormat="1" ht="16.5" thickBot="1">
      <c r="A26" s="61"/>
      <c r="B26" s="61"/>
      <c r="C26" s="61"/>
      <c r="D26" s="61"/>
      <c r="E26" s="61"/>
      <c r="F26" s="61"/>
      <c r="G26" s="128"/>
      <c r="H26" s="61"/>
      <c r="I26" s="61"/>
      <c r="J26" s="75"/>
      <c r="K26" s="75"/>
      <c r="L26"/>
      <c r="M26"/>
      <c r="N26"/>
      <c r="O26"/>
      <c r="P26"/>
      <c r="Q26"/>
      <c r="R26"/>
      <c r="S26"/>
      <c r="T26"/>
      <c r="U26"/>
      <c r="V26"/>
      <c r="W26"/>
      <c r="X26"/>
      <c r="Y26"/>
      <c r="Z26"/>
      <c r="AA26"/>
      <c r="AB26"/>
      <c r="AC26"/>
      <c r="AD26"/>
      <c r="AE26"/>
      <c r="AF26"/>
      <c r="AG26"/>
      <c r="AH26"/>
      <c r="AI26"/>
      <c r="AJ26"/>
      <c r="AK26"/>
      <c r="AL26"/>
      <c r="AM26"/>
      <c r="AN26"/>
      <c r="AO26"/>
      <c r="AP26"/>
      <c r="AQ26"/>
      <c r="AR26"/>
      <c r="AS26"/>
      <c r="AT26"/>
      <c r="AU26"/>
      <c r="AV26"/>
      <c r="AW26"/>
      <c r="AX26"/>
      <c r="AY26"/>
      <c r="AZ26"/>
      <c r="BA26"/>
      <c r="BB26"/>
      <c r="BC26"/>
      <c r="BD26"/>
      <c r="BE26"/>
      <c r="BF26"/>
      <c r="BG26"/>
      <c r="BH26"/>
      <c r="BI26"/>
      <c r="BJ26"/>
      <c r="BK26"/>
      <c r="BL26"/>
      <c r="BM26"/>
      <c r="BN26"/>
      <c r="BO26"/>
      <c r="BP26"/>
      <c r="BQ26"/>
      <c r="BR26"/>
      <c r="BS26"/>
      <c r="BT26"/>
      <c r="BU26"/>
      <c r="BV26"/>
      <c r="BW26"/>
      <c r="BX26"/>
      <c r="BY26"/>
      <c r="BZ26"/>
      <c r="CA26"/>
      <c r="CB26"/>
      <c r="CC26"/>
      <c r="CD26"/>
      <c r="CE26"/>
      <c r="CF26"/>
      <c r="CG26"/>
      <c r="CH26"/>
      <c r="CI26"/>
      <c r="CJ26"/>
      <c r="CK26"/>
      <c r="CL26"/>
      <c r="CM26"/>
      <c r="CN26"/>
      <c r="CO26"/>
      <c r="CP26"/>
      <c r="CQ26"/>
      <c r="CR26"/>
      <c r="CS26"/>
      <c r="CT26"/>
      <c r="CU26"/>
      <c r="CV26"/>
      <c r="CW26"/>
      <c r="CX26"/>
      <c r="CY26"/>
      <c r="CZ26"/>
      <c r="DA26"/>
      <c r="DB26"/>
      <c r="DC26"/>
      <c r="DD26"/>
      <c r="DE26"/>
      <c r="DF26"/>
      <c r="DG26"/>
      <c r="DH26"/>
      <c r="DI26"/>
      <c r="DJ26"/>
      <c r="DK26"/>
      <c r="DL26"/>
      <c r="DM26"/>
      <c r="DN26"/>
      <c r="DO26"/>
      <c r="DP26"/>
      <c r="DQ26"/>
      <c r="DR26"/>
      <c r="DS26"/>
      <c r="DT26"/>
      <c r="DU26"/>
      <c r="DV26"/>
      <c r="DW26"/>
      <c r="DX26"/>
      <c r="DY26"/>
      <c r="DZ26"/>
      <c r="EA26"/>
      <c r="EB26"/>
      <c r="EC26"/>
      <c r="ED26"/>
      <c r="EE26"/>
      <c r="EF26"/>
      <c r="EG26"/>
      <c r="EH26"/>
      <c r="EI26"/>
      <c r="EJ26"/>
      <c r="EK26"/>
      <c r="EL26"/>
      <c r="EM26"/>
      <c r="EN26"/>
      <c r="EO26"/>
      <c r="EP26"/>
      <c r="EQ26"/>
      <c r="ER26"/>
      <c r="ES26"/>
      <c r="ET26"/>
      <c r="EU26"/>
      <c r="EV26"/>
      <c r="EW26"/>
      <c r="EX26"/>
      <c r="EY26"/>
      <c r="EZ26"/>
      <c r="FA26"/>
      <c r="FB26"/>
      <c r="FC26"/>
      <c r="FD26"/>
      <c r="FE26"/>
      <c r="FF26"/>
      <c r="FG26"/>
      <c r="FH26"/>
      <c r="FI26"/>
      <c r="FJ26"/>
      <c r="FK26"/>
      <c r="FL26"/>
      <c r="FM26"/>
      <c r="FN26"/>
      <c r="FO26"/>
      <c r="FP26"/>
      <c r="FQ26"/>
      <c r="FR26"/>
      <c r="FS26"/>
      <c r="FT26"/>
      <c r="FU26"/>
      <c r="FV26"/>
      <c r="FW26"/>
      <c r="FX26"/>
      <c r="FY26"/>
      <c r="FZ26"/>
      <c r="GA26"/>
      <c r="GB26"/>
      <c r="GC26"/>
      <c r="GD26"/>
      <c r="GE26"/>
      <c r="GF26"/>
      <c r="GG26"/>
      <c r="GH26"/>
      <c r="GI26"/>
      <c r="GJ26"/>
      <c r="GK26"/>
      <c r="GL26"/>
      <c r="GM26"/>
      <c r="GN26"/>
      <c r="GO26"/>
      <c r="GP26"/>
      <c r="GQ26"/>
      <c r="GR26"/>
      <c r="GS26"/>
      <c r="GT26"/>
      <c r="GU26"/>
      <c r="GV26"/>
      <c r="GW26"/>
      <c r="GX26"/>
      <c r="GY26"/>
      <c r="GZ26"/>
      <c r="HA26"/>
      <c r="HB26"/>
      <c r="HC26"/>
      <c r="HD26"/>
      <c r="HE26"/>
      <c r="HF26"/>
      <c r="HG26"/>
      <c r="HH26"/>
      <c r="HI26"/>
      <c r="HJ26"/>
      <c r="HK26"/>
      <c r="HL26"/>
      <c r="HM26"/>
      <c r="HN26"/>
      <c r="HO26"/>
      <c r="HP26"/>
      <c r="HQ26"/>
      <c r="HR26"/>
      <c r="HS26"/>
      <c r="HT26"/>
      <c r="HU26"/>
      <c r="HV26"/>
      <c r="HW26"/>
      <c r="HX26"/>
      <c r="HY26"/>
      <c r="HZ26"/>
      <c r="IA26"/>
      <c r="IB26"/>
      <c r="IC26"/>
      <c r="ID26"/>
      <c r="IE26"/>
      <c r="IF26"/>
      <c r="IG26"/>
      <c r="IH26"/>
      <c r="II26"/>
      <c r="IJ26"/>
      <c r="IK26"/>
      <c r="IL26"/>
      <c r="IM26"/>
      <c r="IN26"/>
      <c r="IO26"/>
      <c r="IP26"/>
      <c r="IQ26"/>
      <c r="IR26"/>
      <c r="IS26"/>
      <c r="IT26"/>
      <c r="IU26"/>
      <c r="IV26"/>
      <c r="IW26"/>
      <c r="IX26"/>
      <c r="IY26"/>
      <c r="IZ26"/>
      <c r="JA26"/>
      <c r="JB26"/>
      <c r="JC26"/>
      <c r="JD26"/>
      <c r="JE26"/>
      <c r="JF26"/>
      <c r="JG26"/>
      <c r="JH26"/>
      <c r="JI26"/>
      <c r="JJ26"/>
      <c r="JK26"/>
      <c r="JL26"/>
      <c r="JM26"/>
      <c r="JN26"/>
      <c r="JO26"/>
      <c r="JP26"/>
      <c r="JQ26"/>
      <c r="JR26"/>
      <c r="JS26"/>
      <c r="JT26"/>
      <c r="JU26"/>
      <c r="JV26"/>
      <c r="JW26"/>
      <c r="JX26"/>
      <c r="JY26"/>
      <c r="JZ26"/>
      <c r="KA26"/>
      <c r="KB26"/>
      <c r="KC26"/>
      <c r="KD26"/>
      <c r="KE26"/>
      <c r="KF26"/>
      <c r="KG26"/>
      <c r="KH26"/>
      <c r="KI26"/>
      <c r="KJ26"/>
      <c r="KK26"/>
      <c r="KL26"/>
      <c r="KM26"/>
      <c r="KN26"/>
      <c r="KO26"/>
      <c r="KP26"/>
      <c r="KQ26"/>
      <c r="KR26"/>
      <c r="KS26"/>
      <c r="KT26"/>
      <c r="KU26"/>
      <c r="KV26"/>
      <c r="KW26"/>
      <c r="KX26"/>
      <c r="KY26"/>
      <c r="KZ26"/>
      <c r="LA26"/>
      <c r="LB26"/>
      <c r="LC26"/>
      <c r="LD26"/>
      <c r="LE26"/>
      <c r="LF26"/>
      <c r="LG26"/>
      <c r="LH26"/>
      <c r="LI26"/>
      <c r="LJ26"/>
      <c r="LK26"/>
      <c r="LL26"/>
      <c r="LM26"/>
      <c r="LN26"/>
      <c r="LO26"/>
      <c r="LP26"/>
      <c r="LQ26"/>
      <c r="LR26"/>
      <c r="LS26"/>
      <c r="LT26"/>
      <c r="LU26"/>
      <c r="LV26"/>
      <c r="LW26"/>
      <c r="LX26"/>
      <c r="LY26"/>
      <c r="LZ26"/>
      <c r="MA26"/>
      <c r="MB26"/>
      <c r="MC26"/>
      <c r="MD26"/>
      <c r="ME26"/>
      <c r="MF26"/>
      <c r="MG26"/>
      <c r="MH26"/>
      <c r="MI26"/>
      <c r="MJ26"/>
      <c r="MK26"/>
      <c r="ML26"/>
      <c r="MM26"/>
      <c r="MN26"/>
      <c r="MO26"/>
      <c r="MP26"/>
      <c r="MQ26"/>
      <c r="MR26"/>
      <c r="MS26"/>
      <c r="MT26"/>
      <c r="MU26"/>
      <c r="MV26"/>
      <c r="MW26"/>
      <c r="MX26"/>
      <c r="MY26"/>
      <c r="MZ26"/>
      <c r="NA26"/>
      <c r="NB26"/>
      <c r="NC26"/>
      <c r="ND26"/>
      <c r="NE26"/>
      <c r="NF26"/>
      <c r="NG26"/>
      <c r="NH26"/>
      <c r="NI26"/>
      <c r="NJ26"/>
      <c r="NK26"/>
      <c r="NL26"/>
      <c r="NM26"/>
      <c r="NN26"/>
      <c r="NO26"/>
      <c r="NP26"/>
      <c r="NQ26"/>
      <c r="NR26"/>
      <c r="NS26"/>
      <c r="NT26"/>
      <c r="NU26"/>
      <c r="NV26"/>
      <c r="NW26"/>
      <c r="NX26"/>
      <c r="NY26"/>
      <c r="NZ26"/>
      <c r="OA26"/>
      <c r="OB26"/>
      <c r="OC26"/>
      <c r="OD26"/>
      <c r="OE26"/>
      <c r="OF26"/>
      <c r="OG26"/>
      <c r="OH26"/>
      <c r="OI26"/>
      <c r="OJ26"/>
      <c r="OK26"/>
      <c r="OL26"/>
      <c r="OM26"/>
      <c r="ON26"/>
      <c r="OO26"/>
      <c r="OP26"/>
      <c r="OQ26"/>
      <c r="OR26"/>
      <c r="OS26"/>
      <c r="OT26"/>
      <c r="OU26"/>
      <c r="OV26"/>
      <c r="OW26"/>
      <c r="OX26"/>
      <c r="OY26"/>
      <c r="OZ26"/>
      <c r="PA26"/>
      <c r="PB26"/>
      <c r="PC26"/>
      <c r="PD26"/>
      <c r="PE26"/>
      <c r="PF26"/>
      <c r="PG26"/>
      <c r="PH26"/>
      <c r="PI26"/>
      <c r="PJ26"/>
      <c r="PK26"/>
      <c r="PL26"/>
      <c r="PM26"/>
      <c r="PN26"/>
      <c r="PO26"/>
      <c r="PP26"/>
      <c r="PQ26"/>
      <c r="PR26"/>
      <c r="PS26"/>
      <c r="PT26"/>
      <c r="PU26"/>
      <c r="PV26"/>
      <c r="PW26"/>
      <c r="PX26"/>
      <c r="PY26"/>
      <c r="PZ26"/>
      <c r="QA26"/>
      <c r="QB26"/>
      <c r="QC26"/>
      <c r="QD26"/>
      <c r="QE26"/>
      <c r="QF26"/>
      <c r="QG26"/>
      <c r="QH26"/>
      <c r="QI26"/>
      <c r="QJ26"/>
      <c r="QK26"/>
      <c r="QL26"/>
      <c r="QM26"/>
      <c r="QN26"/>
      <c r="QO26"/>
      <c r="QP26"/>
      <c r="QQ26"/>
      <c r="QR26"/>
      <c r="QS26"/>
      <c r="QT26"/>
      <c r="QU26"/>
      <c r="QV26"/>
      <c r="QW26"/>
      <c r="QX26"/>
      <c r="QY26"/>
      <c r="QZ26"/>
      <c r="RA26"/>
      <c r="RB26"/>
      <c r="RC26"/>
      <c r="RD26"/>
      <c r="RE26"/>
      <c r="RF26"/>
      <c r="RG26"/>
      <c r="RH26"/>
      <c r="RI26"/>
      <c r="RJ26"/>
      <c r="RK26"/>
      <c r="RL26"/>
      <c r="RM26"/>
      <c r="RN26"/>
      <c r="RO26"/>
      <c r="RP26"/>
      <c r="RQ26"/>
      <c r="RR26"/>
      <c r="RS26"/>
      <c r="RT26"/>
      <c r="RU26"/>
      <c r="RV26"/>
      <c r="RW26"/>
      <c r="RX26"/>
      <c r="RY26"/>
      <c r="RZ26"/>
      <c r="SA26"/>
      <c r="SB26"/>
      <c r="SC26"/>
      <c r="SD26"/>
      <c r="SE26"/>
      <c r="SF26"/>
      <c r="SG26"/>
      <c r="SH26"/>
      <c r="SI26"/>
      <c r="SJ26"/>
      <c r="SK26"/>
      <c r="SL26"/>
      <c r="SM26"/>
      <c r="SN26"/>
      <c r="SO26"/>
      <c r="SP26"/>
      <c r="SQ26"/>
      <c r="SR26"/>
      <c r="SS26"/>
      <c r="ST26"/>
      <c r="SU26"/>
      <c r="SV26"/>
      <c r="SW26"/>
      <c r="SX26"/>
      <c r="SY26"/>
      <c r="SZ26"/>
      <c r="TA26"/>
      <c r="TB26"/>
      <c r="TC26"/>
      <c r="TD26"/>
      <c r="TE26"/>
      <c r="TF26"/>
      <c r="TG26"/>
      <c r="TH26"/>
      <c r="TI26"/>
      <c r="TJ26"/>
      <c r="TK26"/>
      <c r="TL26"/>
      <c r="TM26"/>
      <c r="TN26"/>
      <c r="TO26"/>
      <c r="TP26"/>
      <c r="TQ26"/>
      <c r="TR26"/>
      <c r="TS26"/>
      <c r="TT26"/>
      <c r="TU26"/>
      <c r="TV26"/>
      <c r="TW26"/>
      <c r="TX26"/>
      <c r="TY26"/>
      <c r="TZ26"/>
      <c r="UA26"/>
      <c r="UB26"/>
      <c r="UC26"/>
      <c r="UD26"/>
      <c r="UE26"/>
      <c r="UF26"/>
      <c r="UG26"/>
      <c r="UH26"/>
      <c r="UI26"/>
      <c r="UJ26"/>
      <c r="UK26"/>
      <c r="UL26"/>
      <c r="UM26"/>
      <c r="UN26"/>
      <c r="UO26"/>
      <c r="UP26"/>
      <c r="UQ26"/>
      <c r="UR26"/>
      <c r="US26"/>
      <c r="UT26"/>
      <c r="UU26"/>
      <c r="UV26"/>
      <c r="UW26"/>
      <c r="UX26"/>
      <c r="UY26"/>
      <c r="UZ26"/>
      <c r="VA26"/>
      <c r="VB26"/>
      <c r="VC26"/>
      <c r="VD26"/>
      <c r="VE26"/>
      <c r="VF26"/>
      <c r="VG26"/>
      <c r="VH26"/>
      <c r="VI26"/>
      <c r="VJ26"/>
      <c r="VK26"/>
      <c r="VL26"/>
      <c r="VM26"/>
      <c r="VN26"/>
      <c r="VO26"/>
      <c r="VP26"/>
      <c r="VQ26"/>
      <c r="VR26"/>
      <c r="VS26"/>
      <c r="VT26"/>
      <c r="VU26"/>
      <c r="VV26"/>
      <c r="VW26"/>
      <c r="VX26"/>
      <c r="VY26"/>
      <c r="VZ26"/>
      <c r="WA26"/>
      <c r="WB26"/>
      <c r="WC26"/>
      <c r="WD26"/>
      <c r="WE26"/>
      <c r="WF26"/>
      <c r="WG26"/>
      <c r="WH26"/>
      <c r="WI26"/>
      <c r="WJ26"/>
      <c r="WK26"/>
      <c r="WL26"/>
      <c r="WM26"/>
      <c r="WN26"/>
      <c r="WO26"/>
      <c r="WP26"/>
      <c r="WQ26"/>
      <c r="WR26"/>
      <c r="WS26"/>
      <c r="WT26"/>
      <c r="WU26"/>
      <c r="WV26"/>
      <c r="WW26"/>
      <c r="WX26"/>
      <c r="WY26"/>
      <c r="WZ26"/>
      <c r="XA26"/>
      <c r="XB26"/>
      <c r="XC26"/>
      <c r="XD26"/>
      <c r="XE26"/>
      <c r="XF26"/>
      <c r="XG26"/>
      <c r="XH26"/>
      <c r="XI26"/>
      <c r="XJ26"/>
      <c r="XK26"/>
      <c r="XL26"/>
      <c r="XM26"/>
      <c r="XN26"/>
      <c r="XO26"/>
      <c r="XP26"/>
      <c r="XQ26"/>
      <c r="XR26"/>
      <c r="XS26"/>
      <c r="XT26"/>
      <c r="XU26"/>
      <c r="XV26"/>
      <c r="XW26"/>
      <c r="XX26"/>
      <c r="XY26"/>
      <c r="XZ26"/>
      <c r="YA26"/>
      <c r="YB26"/>
      <c r="YC26"/>
      <c r="YD26"/>
      <c r="YE26"/>
      <c r="YF26"/>
      <c r="YG26"/>
      <c r="YH26"/>
      <c r="YI26"/>
      <c r="YJ26"/>
      <c r="YK26"/>
      <c r="YL26"/>
      <c r="YM26"/>
      <c r="YN26"/>
      <c r="YO26"/>
      <c r="YP26"/>
      <c r="YQ26"/>
      <c r="YR26"/>
      <c r="YS26"/>
      <c r="YT26"/>
      <c r="YU26"/>
      <c r="YV26"/>
      <c r="YW26"/>
      <c r="YX26"/>
      <c r="YY26"/>
      <c r="YZ26"/>
      <c r="ZA26"/>
      <c r="ZB26"/>
      <c r="ZC26"/>
      <c r="ZD26"/>
      <c r="ZE26"/>
      <c r="ZF26"/>
      <c r="ZG26"/>
      <c r="ZH26"/>
      <c r="ZI26"/>
      <c r="ZJ26"/>
      <c r="ZK26"/>
      <c r="ZL26"/>
      <c r="ZM26"/>
      <c r="ZN26"/>
      <c r="ZO26"/>
      <c r="ZP26"/>
      <c r="ZQ26"/>
      <c r="ZR26"/>
      <c r="ZS26"/>
      <c r="ZT26"/>
      <c r="ZU26"/>
      <c r="ZV26"/>
      <c r="ZW26"/>
      <c r="ZX26"/>
      <c r="ZY26"/>
      <c r="ZZ26"/>
      <c r="AAA26"/>
      <c r="AAB26"/>
      <c r="AAC26"/>
      <c r="AAD26"/>
      <c r="AAE26"/>
      <c r="AAF26"/>
      <c r="AAG26"/>
      <c r="AAH26"/>
      <c r="AAI26"/>
      <c r="AAJ26"/>
      <c r="AAK26"/>
      <c r="AAL26"/>
      <c r="AAM26"/>
      <c r="AAN26"/>
      <c r="AAO26"/>
      <c r="AAP26"/>
      <c r="AAQ26"/>
      <c r="AAR26"/>
      <c r="AAS26"/>
      <c r="AAT26"/>
      <c r="AAU26"/>
      <c r="AAV26"/>
      <c r="AAW26"/>
      <c r="AAX26"/>
      <c r="AAY26"/>
      <c r="AAZ26"/>
      <c r="ABA26"/>
      <c r="ABB26"/>
      <c r="ABC26"/>
      <c r="ABD26"/>
      <c r="ABE26"/>
      <c r="ABF26"/>
      <c r="ABG26"/>
      <c r="ABH26"/>
      <c r="ABI26"/>
      <c r="ABJ26"/>
      <c r="ABK26"/>
      <c r="ABL26"/>
      <c r="ABM26"/>
      <c r="ABN26"/>
      <c r="ABO26"/>
      <c r="ABP26"/>
      <c r="ABQ26"/>
      <c r="ABR26"/>
      <c r="ABS26"/>
      <c r="ABT26"/>
      <c r="ABU26"/>
      <c r="ABV26"/>
      <c r="ABW26"/>
      <c r="ABX26"/>
      <c r="ABY26"/>
      <c r="ABZ26"/>
      <c r="ACA26"/>
      <c r="ACB26"/>
      <c r="ACC26"/>
      <c r="ACD26"/>
      <c r="ACE26"/>
      <c r="ACF26"/>
      <c r="ACG26"/>
      <c r="ACH26"/>
      <c r="ACI26"/>
      <c r="ACJ26"/>
      <c r="ACK26"/>
      <c r="ACL26"/>
      <c r="ACM26"/>
      <c r="ACN26"/>
      <c r="ACO26"/>
      <c r="ACP26"/>
      <c r="ACQ26"/>
    </row>
    <row r="27" spans="1:771" s="93" customFormat="1" ht="16.5" thickBot="1">
      <c r="A27" s="145" t="s">
        <v>299</v>
      </c>
      <c r="B27" s="76" t="s">
        <v>58</v>
      </c>
      <c r="C27" s="76">
        <f>SUM(C3:C25)</f>
        <v>1292</v>
      </c>
      <c r="D27" s="76"/>
      <c r="E27" s="81">
        <f>SUM(E2:E25)</f>
        <v>7000</v>
      </c>
      <c r="F27" s="81">
        <f>SUM(F2:F25)</f>
        <v>127526.40000000001</v>
      </c>
      <c r="G27" s="116">
        <f>SUM(G2:G25)</f>
        <v>134526.40000000002</v>
      </c>
      <c r="H27" s="76"/>
      <c r="I27" s="76"/>
      <c r="J27" s="78"/>
      <c r="K27" s="78">
        <f>SUM(J2:J26)</f>
        <v>134526.40000000002</v>
      </c>
      <c r="L27" s="144"/>
      <c r="M27" s="144"/>
      <c r="N27" s="144"/>
      <c r="O27" s="144"/>
      <c r="P27" s="144"/>
      <c r="Q27" s="144"/>
      <c r="R27" s="144"/>
      <c r="S27" s="144"/>
      <c r="T27" s="144"/>
      <c r="U27" s="144"/>
      <c r="V27" s="144"/>
      <c r="W27" s="144"/>
      <c r="X27" s="144"/>
      <c r="Y27" s="144"/>
      <c r="Z27" s="144"/>
      <c r="AA27" s="144"/>
      <c r="AB27" s="144"/>
      <c r="AC27" s="144"/>
      <c r="AD27" s="144"/>
      <c r="AE27" s="144"/>
      <c r="AF27" s="144"/>
      <c r="AG27" s="144"/>
      <c r="AH27" s="144"/>
      <c r="AI27" s="144"/>
      <c r="AJ27" s="144"/>
      <c r="AK27" s="144"/>
      <c r="AL27" s="144"/>
      <c r="AM27" s="144"/>
      <c r="AN27" s="144"/>
      <c r="AO27" s="144"/>
      <c r="AP27" s="144"/>
      <c r="AQ27" s="144"/>
      <c r="AR27" s="144"/>
      <c r="AS27" s="144"/>
      <c r="AT27" s="144"/>
      <c r="AU27" s="144"/>
      <c r="AV27" s="144"/>
      <c r="AW27" s="144"/>
      <c r="AX27" s="144"/>
      <c r="AY27" s="144"/>
      <c r="AZ27" s="144"/>
      <c r="BA27" s="144"/>
      <c r="BB27" s="144"/>
      <c r="BC27" s="144"/>
      <c r="BD27" s="144"/>
      <c r="BE27" s="144"/>
      <c r="BF27" s="144"/>
      <c r="BG27" s="144"/>
      <c r="BH27" s="144"/>
      <c r="BI27" s="144"/>
      <c r="BJ27" s="144"/>
      <c r="BK27" s="143"/>
    </row>
  </sheetData>
  <phoneticPr fontId="20" type="noConversion"/>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11</vt:i4>
      </vt:variant>
    </vt:vector>
  </HeadingPairs>
  <TitlesOfParts>
    <vt:vector size="11" baseType="lpstr">
      <vt:lpstr>Nav</vt:lpstr>
      <vt:lpstr>Management &amp; Oversight</vt:lpstr>
      <vt:lpstr>Magnet Transport &amp; Assembly</vt:lpstr>
      <vt:lpstr>Cryogenic Systems</vt:lpstr>
      <vt:lpstr>PS &amp; Quench Detection</vt:lpstr>
      <vt:lpstr>Magnet Field Measurement</vt:lpstr>
      <vt:lpstr>Management &amp; Oversight-Details</vt:lpstr>
      <vt:lpstr>Magnet Trans &amp; Assembly-Details</vt:lpstr>
      <vt:lpstr>Cryogenic Systems - Details</vt:lpstr>
      <vt:lpstr>PS &amp; Quench Detection - Details</vt:lpstr>
      <vt:lpstr>Magnet Field Meas. - Details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Don Lynch</dc:creator>
  <cp:lastModifiedBy>EdwardOBrien</cp:lastModifiedBy>
  <dcterms:created xsi:type="dcterms:W3CDTF">2017-03-02T14:42:49Z</dcterms:created>
  <dcterms:modified xsi:type="dcterms:W3CDTF">2019-04-05T21:51:38Z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61388d5b-738d-4707-b3f2-d07a33af7fbb</vt:lpwstr>
  </property>
</Properties>
</file>