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8125"/>
  <workbookPr showInkAnnotation="0" autoCompressPictures="0"/>
  <bookViews>
    <workbookView xWindow="240" yWindow="240" windowWidth="25360" windowHeight="15820" tabRatio="786" firstSheet="1" activeTab="1"/>
  </bookViews>
  <sheets>
    <sheet name="Nav" sheetId="7" r:id="rId1"/>
    <sheet name="GL1 Design Summary" sheetId="8" r:id="rId2"/>
    <sheet name="GL1 Prototype Summary" sheetId="9" r:id="rId3"/>
    <sheet name="GL1 Production Summary" sheetId="10" r:id="rId4"/>
    <sheet name="1.6.3.1 GL1 Design" sheetId="3" r:id="rId5"/>
    <sheet name="1.6.3.2 GL1 Prototype" sheetId="12" r:id="rId6"/>
    <sheet name="1.6.3.3 GL1 Production" sheetId="13" r:id="rId7"/>
    <sheet name="Quotes 1.6.3" sheetId="14" r:id="rId8"/>
  </sheets>
  <calcPr calcId="191029"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J79" i="10" l="1"/>
  <c r="J79" i="9"/>
  <c r="G29" i="13"/>
  <c r="G33" i="13"/>
  <c r="F33" i="13"/>
  <c r="F25" i="13"/>
  <c r="F16" i="13"/>
  <c r="G14" i="13"/>
  <c r="F20" i="13"/>
  <c r="G17" i="13"/>
  <c r="G21" i="13"/>
  <c r="F28" i="13"/>
  <c r="G25" i="13"/>
  <c r="G26" i="12"/>
  <c r="G19" i="12"/>
  <c r="G23" i="12"/>
  <c r="G28" i="12"/>
  <c r="G39" i="12"/>
  <c r="F39" i="12"/>
  <c r="G9" i="12"/>
  <c r="F15" i="12"/>
  <c r="G13" i="12"/>
  <c r="G16" i="12"/>
  <c r="F35" i="12"/>
  <c r="G32" i="12"/>
  <c r="F38" i="12"/>
  <c r="G36" i="12"/>
  <c r="G16" i="3"/>
  <c r="F16" i="3"/>
  <c r="F12" i="3"/>
  <c r="G10" i="3"/>
  <c r="F15" i="3"/>
  <c r="G13" i="3"/>
  <c r="G5" i="3"/>
  <c r="G5" i="12"/>
  <c r="G6" i="12"/>
  <c r="G7" i="12"/>
  <c r="G8" i="12"/>
  <c r="G8" i="13"/>
  <c r="G7" i="13"/>
  <c r="G6" i="13"/>
  <c r="G5" i="13"/>
  <c r="G9" i="13"/>
  <c r="J8" i="12"/>
  <c r="J7" i="12"/>
  <c r="J6" i="12"/>
  <c r="J5" i="12"/>
</calcChain>
</file>

<file path=xl/sharedStrings.xml><?xml version="1.0" encoding="utf-8"?>
<sst xmlns="http://schemas.openxmlformats.org/spreadsheetml/2006/main" count="359" uniqueCount="138">
  <si>
    <t>Description</t>
  </si>
  <si>
    <t>part nr / what</t>
  </si>
  <si>
    <t>unit price $</t>
  </si>
  <si>
    <t>quantity</t>
  </si>
  <si>
    <t>Sum</t>
  </si>
  <si>
    <t>Primary</t>
  </si>
  <si>
    <t>Alternate</t>
  </si>
  <si>
    <t>quote / info</t>
  </si>
  <si>
    <t>sPHENIX Detector
Relativistic Heavy Ion Collider
BASIS of ESTIMATE (BoE)</t>
  </si>
  <si>
    <t>L2 Project Name</t>
  </si>
  <si>
    <t>L2 WBS Number</t>
  </si>
  <si>
    <t>L3 Project Name (Control Account)</t>
  </si>
  <si>
    <t>L3 WBS Number</t>
  </si>
  <si>
    <t>Work Package Name</t>
  </si>
  <si>
    <t>WBS Number</t>
  </si>
  <si>
    <t>Basis of Estimate Link</t>
  </si>
  <si>
    <t>DAQ/Trigger</t>
  </si>
  <si>
    <t>Date of Est:</t>
  </si>
  <si>
    <t>Prepared By:</t>
  </si>
  <si>
    <t>DocNo.
(refer Rev. Log)</t>
  </si>
  <si>
    <t>Work Package Name:</t>
  </si>
  <si>
    <t>WBS Number:</t>
  </si>
  <si>
    <t>Control Account Number</t>
  </si>
  <si>
    <t>WBS Dictionary Definition:</t>
  </si>
  <si>
    <t>Estimate Type (check all that apply):</t>
  </si>
  <si>
    <t>Work Complete</t>
  </si>
  <si>
    <t>X</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</si>
  <si>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</si>
  <si>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</si>
  <si>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</si>
  <si>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</si>
  <si>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</si>
  <si>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</si>
  <si>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</si>
  <si>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</si>
  <si>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</si>
  <si>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</si>
  <si>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</si>
  <si>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Follow links for detailed summary</t>
  </si>
  <si>
    <t>Task</t>
  </si>
  <si>
    <t>Cost Basis</t>
  </si>
  <si>
    <t>Cost</t>
  </si>
  <si>
    <t>Parts Procurement</t>
  </si>
  <si>
    <t>Catalogue/Quote/Eng Estimate</t>
  </si>
  <si>
    <t>Contingency</t>
  </si>
  <si>
    <t xml:space="preserve"> M&amp;S Contigency Rules Applied</t>
  </si>
  <si>
    <t>Labor Contingency Rules Applied:</t>
  </si>
  <si>
    <t>M.L. Purschke</t>
  </si>
  <si>
    <t xml:space="preserve">This work package covers the design of the DAQ system, components, and their interconnects. </t>
  </si>
  <si>
    <t>sPHENIX Detector</t>
  </si>
  <si>
    <t>Relativistic Heavy Ion Collider</t>
  </si>
  <si>
    <t>BASIS of ESTIMATE (BoE)</t>
  </si>
  <si>
    <t>DocNo.</t>
  </si>
  <si>
    <t>(refer Rev. Log)</t>
  </si>
  <si>
    <t>This work package covers the production of the DAQ system</t>
  </si>
  <si>
    <t xml:space="preserve">This work package covers the prototype of the DAQ system, components, and most interconnects. </t>
  </si>
  <si>
    <t xml:space="preserve">This work package covers the implementation of the data acquisition system prototype, which will be used to validate the design with actual front-end hardware, and will be used by the detector groups to test their detectors. </t>
  </si>
  <si>
    <t xml:space="preserve">The following assumptions were used in the estimate: We have virtually all requireed hardware in hand from the PHENIX experiment. This will allow us to perform test of all design features where decisions based on test have to be made. </t>
  </si>
  <si>
    <t>The Procurement estimate is based on quotes and is assigned the standard 10%</t>
  </si>
  <si>
    <t>Procurement</t>
  </si>
  <si>
    <t>This work package covers the implementation of the data acquisition production system and its deployment.</t>
  </si>
  <si>
    <t>Standard items have been assigned 10%</t>
  </si>
  <si>
    <t>The DCM-2 carry  40% because of an issue with the availability of the main chip, which might trigger a re-layout of the board</t>
  </si>
  <si>
    <t>The computers procured in the late stage carry 25% because of the uncertainty of the price development.</t>
  </si>
  <si>
    <t>Global Level 1 Design Summary</t>
  </si>
  <si>
    <t>Global Level 1 Prototype Summary</t>
  </si>
  <si>
    <t>Global Level 1 Production Summary</t>
  </si>
  <si>
    <t>DAQ/Trigger: Global Level 1 Design</t>
  </si>
  <si>
    <t xml:space="preserve">DAQ/Trigger: Global Level 1 Prototype   </t>
  </si>
  <si>
    <t>DAQ/Trigger: Global Level 1 Production</t>
  </si>
  <si>
    <t>This work package covers the design of the global level 1 system. As needed, tests with actual hardware will be performed to validate the design. No procurement or fabrication costs are foreseen.</t>
  </si>
  <si>
    <t>Global Level 1 (GL1)</t>
  </si>
  <si>
    <t>GL1 Design</t>
  </si>
  <si>
    <t>GL1 Prototype</t>
  </si>
  <si>
    <t>Procure hardware</t>
  </si>
  <si>
    <t>FPGA Boards</t>
  </si>
  <si>
    <t>MTO &lt;-&gt;MTP fiber couplers</t>
  </si>
  <si>
    <t>12 MTP - 12 MTO</t>
  </si>
  <si>
    <t>MTP &lt;-&gt; MPT fiber couplers</t>
  </si>
  <si>
    <t>48 -&gt; 4x12</t>
  </si>
  <si>
    <t xml:space="preserve">Fiber patch panel </t>
  </si>
  <si>
    <t>48 ports</t>
  </si>
  <si>
    <t>GL1 Production</t>
  </si>
  <si>
    <t>The following assumptions were used in the estimate: 1) The full complement of additional GL1 boards need to be procured</t>
  </si>
  <si>
    <t>DAQ/Trigger: GL1 Protoype</t>
  </si>
  <si>
    <t>DAQ/Trigger: GL1 Prototype</t>
  </si>
  <si>
    <t>1.6.3.3</t>
  </si>
  <si>
    <t>1.6.3.1</t>
  </si>
  <si>
    <t>1.6.3.2</t>
  </si>
  <si>
    <t>1.6.3</t>
  </si>
  <si>
    <t>Internal BNL quote</t>
  </si>
  <si>
    <t>Catalog price</t>
  </si>
  <si>
    <t>catalog price</t>
  </si>
  <si>
    <t>Already bought, BNL internal req.</t>
  </si>
  <si>
    <t>Only if we have to make a new version of the board.</t>
  </si>
  <si>
    <t>76 v8</t>
  </si>
  <si>
    <t>1.06.03.01</t>
  </si>
  <si>
    <t>Labor</t>
  </si>
  <si>
    <t>WBS</t>
  </si>
  <si>
    <t>Justification</t>
  </si>
  <si>
    <t>Category</t>
  </si>
  <si>
    <t>Hours</t>
  </si>
  <si>
    <t>TOTAL</t>
  </si>
  <si>
    <t>GL1 Design: Evaluate Performance Requirements</t>
  </si>
  <si>
    <t>previous PHENIX trigger</t>
  </si>
  <si>
    <t>PROF</t>
  </si>
  <si>
    <t>TECH</t>
  </si>
  <si>
    <t>SCI</t>
  </si>
  <si>
    <t>GL1: Write design specifications</t>
  </si>
  <si>
    <t>Activity</t>
  </si>
  <si>
    <t>Complete</t>
  </si>
  <si>
    <t>TOTAL Materials</t>
  </si>
  <si>
    <t>TOTAL Labor</t>
  </si>
  <si>
    <t>1.06.03.02</t>
  </si>
  <si>
    <t>GL1 Proto: Select Hardware</t>
  </si>
  <si>
    <t>GL1 Proto: Procure Hardware Labor</t>
  </si>
  <si>
    <t>GL1 Proto: setup Hardware</t>
  </si>
  <si>
    <t>STUD</t>
  </si>
  <si>
    <t>GL1 Proto: Develop firmware</t>
  </si>
  <si>
    <t>GL1 Proto: test prototype</t>
  </si>
  <si>
    <t>GL1 Proto: Evaluate performance</t>
  </si>
  <si>
    <t>GL1 Proto: Update Design Specifications</t>
  </si>
  <si>
    <t>GL1 Proto: Design I/O Transition Module</t>
  </si>
  <si>
    <t>Items</t>
  </si>
  <si>
    <t>Unit Price $</t>
  </si>
  <si>
    <t>Quantity</t>
  </si>
  <si>
    <t>Part nr./ What</t>
  </si>
  <si>
    <t>Quote / Info</t>
  </si>
  <si>
    <t>GL1 Production: Provide Requirements</t>
  </si>
  <si>
    <t>GL1 Production: final firmware updates</t>
  </si>
  <si>
    <t>GL1 Production: install GL1 system</t>
  </si>
  <si>
    <t>GL1 Production: commission GL1 system</t>
  </si>
  <si>
    <t>Unit price $</t>
  </si>
  <si>
    <t>Part nr / What</t>
  </si>
  <si>
    <t>1.06.03.03</t>
  </si>
  <si>
    <t>Procure production GL1  hardware</t>
  </si>
  <si>
    <t>268000 / 268010</t>
  </si>
  <si>
    <t>GL1 Production: additional firmware improvements</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</si>
</sst>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_(&quot;$&quot;* \(#,##0.00\);_(&quot;$&quot;* &quot;-&quot;??_);_(@_)"/>
    <numFmt numFmtId="164" formatCode="&quot;$&quot;#,##0;[Red]\-&quot;$&quot;#,##0"/>
    <numFmt numFmtId="165" formatCode="&quot;$&quot;#,##0.00"/>
    <numFmt numFmtId="166" formatCode="&quot;$&quot;#,##0"/>
  </numFmts>
  <fonts count="21" x14ac:knownFonts="1">
    <font>
      <sz val="12"/>
      <color theme="1"/>
      <name val="Calibri"/>
      <family val="2"/>
      <scheme val="minor"/>
    </font>
    <font>
      <sz val="12"/>
      <color theme="1"/>
      <name val="Calibri"/>
      <family val="2"/>
      <scheme val="minor"/>
    </font>
    <font>
      <u/>
      <sz val="12"/>
      <color theme="10"/>
      <name val="Calibri"/>
      <family val="2"/>
      <scheme val="minor"/>
    </font>
    <font>
      <sz val="12"/>
      <color rgb="FF000000"/>
      <name val="Calibri"/>
      <family val="2"/>
      <scheme val="minor"/>
    </font>
    <font>
      <b/>
      <sz val="12"/>
      <color theme="5"/>
      <name val="Calibri"/>
      <family val="2"/>
      <scheme val="minor"/>
    </font>
    <font>
      <b/>
      <sz val="14"/>
      <color theme="1"/>
      <name val="Calibri"/>
      <family val="2"/>
      <scheme val="minor"/>
    </font>
    <font>
      <b/>
      <sz val="16"/>
      <color theme="3"/>
      <name val="Calibri"/>
      <family val="2"/>
      <scheme val="minor"/>
    </font>
    <font>
      <u/>
      <sz val="12"/>
      <color theme="11"/>
      <name val="Calibri"/>
      <family val="2"/>
      <scheme val="minor"/>
    </font>
    <font>
      <sz val="16"/>
      <color theme="1"/>
      <name val="Calibri"/>
      <family val="2"/>
      <scheme val="minor"/>
    </font>
    <font>
      <b/>
      <sz val="16"/>
      <color theme="1"/>
      <name val="Calibri"/>
      <family val="2"/>
      <scheme val="minor"/>
    </font>
    <font>
      <b/>
      <sz val="14"/>
      <color rgb="FF000000"/>
      <name val="Calibri"/>
      <family val="2"/>
      <scheme val="minor"/>
    </font>
    <font>
      <b/>
      <sz val="24"/>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24"/>
      <color rgb="FF000000"/>
      <name val="Calibri"/>
      <family val="2"/>
      <scheme val="minor"/>
    </font>
    <font>
      <u/>
      <sz val="12"/>
      <color rgb="FF0000FF"/>
      <name val="Calibri"/>
      <family val="2"/>
      <scheme val="minor"/>
    </font>
    <font>
      <b/>
      <sz val="20"/>
      <color rgb="FF000000"/>
      <name val="Calibri"/>
      <family val="2"/>
      <scheme val="minor"/>
    </font>
    <font>
      <sz val="20"/>
      <color rgb="FF000000"/>
      <name val="Calibri"/>
      <family val="2"/>
      <scheme val="minor"/>
    </font>
    <font>
      <sz val="12"/>
      <color theme="1"/>
      <name val="Calibri"/>
      <family val="2"/>
      <charset val="238"/>
      <scheme val="minor"/>
    </font>
    <font>
      <b/>
      <sz val="12"/>
      <color theme="1"/>
      <name val="Calibri"/>
      <family val="2"/>
      <scheme val="minor"/>
    </font>
  </fonts>
  <fills count="14">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FFFF"/>
        <bgColor rgb="FF000000"/>
      </patternFill>
    </fill>
    <fill>
      <patternFill patternType="solid">
        <fgColor rgb="FF538DD5"/>
        <bgColor rgb="FF000000"/>
      </patternFill>
    </fill>
    <fill>
      <patternFill patternType="solid">
        <fgColor theme="8" tint="0.39997558519241921"/>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rgb="FF00B0F0"/>
        <bgColor indexed="64"/>
      </patternFill>
    </fill>
  </fills>
  <borders count="57">
    <border>
      <left/>
      <right/>
      <top/>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medium">
        <color rgb="FF000000"/>
      </bottom>
      <diagonal/>
    </border>
    <border>
      <left/>
      <right/>
      <top/>
      <bottom style="medium">
        <color rgb="FF000000"/>
      </bottom>
      <diagonal/>
    </border>
    <border>
      <left/>
      <right style="medium">
        <color rgb="FF000000"/>
      </right>
      <top style="medium">
        <color auto="1"/>
      </top>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medium">
        <color auto="1"/>
      </bottom>
      <diagonal/>
    </border>
    <border>
      <left style="medium">
        <color auto="1"/>
      </left>
      <right/>
      <top style="medium">
        <color rgb="FF000000"/>
      </top>
      <bottom/>
      <diagonal/>
    </border>
    <border>
      <left style="medium">
        <color rgb="FF000000"/>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medium">
        <color auto="1"/>
      </left>
      <right style="thin">
        <color auto="1"/>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medium">
        <color auto="1"/>
      </right>
      <top/>
      <bottom style="medium">
        <color auto="1"/>
      </bottom>
      <diagonal/>
    </border>
    <border>
      <left/>
      <right style="thin">
        <color auto="1"/>
      </right>
      <top style="medium">
        <color auto="1"/>
      </top>
      <bottom style="thin">
        <color auto="1"/>
      </bottom>
      <diagonal/>
    </border>
    <border>
      <left/>
      <right style="thin">
        <color auto="1"/>
      </right>
      <top style="thin">
        <color auto="1"/>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thin">
        <color auto="1"/>
      </left>
      <right style="medium">
        <color auto="1"/>
      </right>
      <top style="medium">
        <color auto="1"/>
      </top>
      <bottom/>
      <diagonal/>
    </border>
    <border>
      <left style="thin">
        <color auto="1"/>
      </left>
      <right style="medium">
        <color auto="1"/>
      </right>
      <top/>
      <bottom/>
      <diagonal/>
    </border>
    <border>
      <left style="thin">
        <color auto="1"/>
      </left>
      <right style="thin">
        <color auto="1"/>
      </right>
      <top/>
      <bottom style="thin">
        <color auto="1"/>
      </bottom>
      <diagonal/>
    </border>
    <border>
      <left style="thin">
        <color auto="1"/>
      </left>
      <right/>
      <top style="medium">
        <color auto="1"/>
      </top>
      <bottom style="thin">
        <color auto="1"/>
      </bottom>
      <diagonal/>
    </border>
    <border>
      <left style="thin">
        <color auto="1"/>
      </left>
      <right/>
      <top style="thin">
        <color auto="1"/>
      </top>
      <bottom style="thin">
        <color auto="1"/>
      </bottom>
      <diagonal/>
    </border>
  </borders>
  <cellStyleXfs count="12">
    <xf numFmtId="0" fontId="0" fillId="0" borderId="0"/>
    <xf numFmtId="0" fontId="2"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44" fontId="19" fillId="0" borderId="0" applyFont="0" applyFill="0" applyBorder="0" applyAlignment="0" applyProtection="0"/>
  </cellStyleXfs>
  <cellXfs count="416">
    <xf numFmtId="0" fontId="0" fillId="0" borderId="0" xfId="0"/>
    <xf numFmtId="0" fontId="0" fillId="0" borderId="0" xfId="0" applyAlignment="1">
      <alignment vertical="top" wrapText="1"/>
    </xf>
    <xf numFmtId="0" fontId="3" fillId="0" borderId="0" xfId="0" applyFont="1" applyAlignment="1">
      <alignment vertical="top" wrapText="1"/>
    </xf>
    <xf numFmtId="0" fontId="2" fillId="0" borderId="0" xfId="1" applyAlignment="1">
      <alignment vertical="top" wrapText="1"/>
    </xf>
    <xf numFmtId="0" fontId="5" fillId="0" borderId="0" xfId="0" applyFont="1" applyAlignment="1">
      <alignment vertical="top" wrapText="1"/>
    </xf>
    <xf numFmtId="0" fontId="4" fillId="0" borderId="0" xfId="0" applyFont="1" applyAlignment="1">
      <alignment vertical="top" wrapText="1"/>
    </xf>
    <xf numFmtId="0" fontId="0" fillId="0" borderId="0" xfId="0" applyAlignment="1">
      <alignment vertical="top"/>
    </xf>
    <xf numFmtId="164" fontId="0" fillId="0" borderId="0" xfId="0" applyNumberFormat="1" applyAlignment="1">
      <alignment vertical="top"/>
    </xf>
    <xf numFmtId="164" fontId="3" fillId="0" borderId="0" xfId="0" applyNumberFormat="1" applyFont="1" applyAlignment="1">
      <alignment vertical="top"/>
    </xf>
    <xf numFmtId="0" fontId="3" fillId="0" borderId="0" xfId="0" applyFont="1" applyAlignment="1">
      <alignment vertical="top"/>
    </xf>
    <xf numFmtId="0" fontId="6" fillId="0" borderId="0" xfId="0" applyFont="1" applyAlignment="1">
      <alignment vertical="top" wrapText="1"/>
    </xf>
    <xf numFmtId="0" fontId="9" fillId="0" borderId="0" xfId="0" applyFont="1"/>
    <xf numFmtId="3" fontId="0" fillId="0" borderId="0" xfId="0" applyNumberFormat="1" applyAlignment="1">
      <alignment vertical="top"/>
    </xf>
    <xf numFmtId="0" fontId="0" fillId="2" borderId="1" xfId="0" applyFill="1" applyBorder="1"/>
    <xf numFmtId="0" fontId="0" fillId="2" borderId="2" xfId="0" applyFill="1" applyBorder="1"/>
    <xf numFmtId="0" fontId="0" fillId="2" borderId="5" xfId="0" applyFill="1" applyBorder="1"/>
    <xf numFmtId="0" fontId="0" fillId="2" borderId="6" xfId="0" applyFill="1" applyBorder="1"/>
    <xf numFmtId="0" fontId="0" fillId="2" borderId="0" xfId="0" applyFill="1"/>
    <xf numFmtId="0" fontId="0" fillId="2" borderId="9" xfId="0" applyFill="1" applyBorder="1"/>
    <xf numFmtId="0" fontId="0" fillId="2" borderId="10" xfId="0" applyFill="1" applyBorder="1"/>
    <xf numFmtId="0" fontId="0" fillId="2" borderId="11" xfId="0" applyFill="1" applyBorder="1"/>
    <xf numFmtId="0" fontId="0" fillId="2" borderId="14" xfId="0" applyFill="1" applyBorder="1"/>
    <xf numFmtId="0" fontId="5" fillId="0" borderId="0" xfId="0" applyFont="1"/>
    <xf numFmtId="0" fontId="5" fillId="4" borderId="0" xfId="0" applyFont="1" applyFill="1"/>
    <xf numFmtId="0" fontId="8" fillId="0" borderId="0" xfId="0" applyFont="1"/>
    <xf numFmtId="0" fontId="8" fillId="4" borderId="0" xfId="0" applyFont="1" applyFill="1"/>
    <xf numFmtId="0" fontId="0" fillId="4" borderId="6" xfId="0" applyFill="1" applyBorder="1"/>
    <xf numFmtId="0" fontId="0" fillId="4" borderId="0" xfId="0" applyFill="1"/>
    <xf numFmtId="0" fontId="0" fillId="4" borderId="9" xfId="0" applyFill="1" applyBorder="1"/>
    <xf numFmtId="0" fontId="9" fillId="4" borderId="6" xfId="0" applyFont="1" applyFill="1" applyBorder="1"/>
    <xf numFmtId="0" fontId="9" fillId="4" borderId="0" xfId="0" applyFont="1" applyFill="1"/>
    <xf numFmtId="0" fontId="9" fillId="4" borderId="9" xfId="0" applyFont="1" applyFill="1" applyBorder="1"/>
    <xf numFmtId="0" fontId="0" fillId="4" borderId="10" xfId="0" applyFill="1" applyBorder="1"/>
    <xf numFmtId="0" fontId="0" fillId="4" borderId="11" xfId="0" applyFill="1" applyBorder="1"/>
    <xf numFmtId="0" fontId="0" fillId="4" borderId="14" xfId="0" applyFill="1" applyBorder="1"/>
    <xf numFmtId="0" fontId="0" fillId="3" borderId="0" xfId="0" applyFill="1"/>
    <xf numFmtId="0" fontId="0" fillId="6" borderId="1" xfId="0" applyFill="1" applyBorder="1"/>
    <xf numFmtId="0" fontId="0" fillId="6" borderId="2" xfId="0" applyFill="1" applyBorder="1"/>
    <xf numFmtId="0" fontId="0" fillId="6" borderId="6" xfId="0" applyFill="1" applyBorder="1"/>
    <xf numFmtId="0" fontId="0" fillId="6" borderId="0" xfId="0" applyFill="1"/>
    <xf numFmtId="0" fontId="0" fillId="3" borderId="0" xfId="0" applyFill="1" applyAlignment="1">
      <alignment vertical="center"/>
    </xf>
    <xf numFmtId="0" fontId="0" fillId="3" borderId="6" xfId="0" applyFill="1" applyBorder="1"/>
    <xf numFmtId="0" fontId="0" fillId="3" borderId="9" xfId="0" applyFill="1" applyBorder="1"/>
    <xf numFmtId="0" fontId="0" fillId="3" borderId="11" xfId="0" applyFill="1" applyBorder="1" applyProtection="1">
      <protection locked="0"/>
    </xf>
    <xf numFmtId="0" fontId="5" fillId="3" borderId="0" xfId="0" applyFont="1" applyFill="1" applyAlignment="1">
      <alignment horizontal="left" indent="1"/>
    </xf>
    <xf numFmtId="0" fontId="0" fillId="3" borderId="10" xfId="0" applyFill="1" applyBorder="1"/>
    <xf numFmtId="0" fontId="0" fillId="3" borderId="11" xfId="0" applyFill="1" applyBorder="1"/>
    <xf numFmtId="0" fontId="0" fillId="3" borderId="14" xfId="0" applyFill="1" applyBorder="1"/>
    <xf numFmtId="0" fontId="14" fillId="3" borderId="6" xfId="0" applyFont="1" applyFill="1" applyBorder="1" applyAlignment="1" applyProtection="1">
      <alignment vertical="top"/>
      <protection locked="0"/>
    </xf>
    <xf numFmtId="0" fontId="14" fillId="3" borderId="0" xfId="0" applyFont="1" applyFill="1" applyAlignment="1" applyProtection="1">
      <alignment vertical="top"/>
      <protection locked="0"/>
    </xf>
    <xf numFmtId="0" fontId="14" fillId="3" borderId="9" xfId="0" applyFont="1" applyFill="1" applyBorder="1" applyAlignment="1" applyProtection="1">
      <alignment vertical="top"/>
      <protection locked="0"/>
    </xf>
    <xf numFmtId="0" fontId="0" fillId="3" borderId="6" xfId="0" applyFill="1" applyBorder="1" applyAlignment="1" applyProtection="1">
      <alignment horizontal="left" vertical="top"/>
      <protection locked="0"/>
    </xf>
    <xf numFmtId="0" fontId="0" fillId="3" borderId="0" xfId="0" applyFill="1" applyAlignment="1" applyProtection="1">
      <alignment horizontal="center" vertical="top"/>
      <protection locked="0"/>
    </xf>
    <xf numFmtId="0" fontId="0" fillId="3" borderId="0" xfId="0" applyFill="1" applyAlignment="1">
      <alignment horizontal="center" vertical="center"/>
    </xf>
    <xf numFmtId="0" fontId="0" fillId="3" borderId="0" xfId="0" applyFill="1" applyAlignment="1" applyProtection="1">
      <alignment horizontal="center" vertical="center"/>
      <protection locked="0"/>
    </xf>
    <xf numFmtId="0" fontId="0" fillId="3" borderId="0" xfId="0" applyFill="1" applyAlignment="1" applyProtection="1">
      <alignment horizontal="left" vertical="top"/>
      <protection locked="0"/>
    </xf>
    <xf numFmtId="0" fontId="0" fillId="3" borderId="9" xfId="0" applyFill="1" applyBorder="1" applyAlignment="1" applyProtection="1">
      <alignment horizontal="left" vertical="top"/>
      <protection locked="0"/>
    </xf>
    <xf numFmtId="165" fontId="0" fillId="3" borderId="0" xfId="0" applyNumberFormat="1" applyFill="1" applyAlignment="1" applyProtection="1">
      <alignment horizontal="right" vertical="top"/>
      <protection locked="0"/>
    </xf>
    <xf numFmtId="165" fontId="2" fillId="3" borderId="0" xfId="1" applyNumberFormat="1" applyFill="1" applyAlignment="1" applyProtection="1">
      <alignment horizontal="right" vertical="top"/>
      <protection locked="0"/>
    </xf>
    <xf numFmtId="0" fontId="0" fillId="3" borderId="10" xfId="0" applyFill="1" applyBorder="1" applyAlignment="1" applyProtection="1">
      <alignment horizontal="left" vertical="top"/>
      <protection locked="0"/>
    </xf>
    <xf numFmtId="0" fontId="0" fillId="3" borderId="11" xfId="0" applyFill="1" applyBorder="1" applyAlignment="1" applyProtection="1">
      <alignment horizontal="left" vertical="top"/>
      <protection locked="0"/>
    </xf>
    <xf numFmtId="0" fontId="0" fillId="3" borderId="14" xfId="0" applyFill="1" applyBorder="1" applyAlignment="1" applyProtection="1">
      <alignment horizontal="left" vertical="top"/>
      <protection locked="0"/>
    </xf>
    <xf numFmtId="0" fontId="0" fillId="3" borderId="10" xfId="0" applyFill="1" applyBorder="1" applyAlignment="1">
      <alignment horizontal="left" vertical="top"/>
    </xf>
    <xf numFmtId="0" fontId="0" fillId="3" borderId="11" xfId="0" applyFill="1" applyBorder="1" applyAlignment="1">
      <alignment horizontal="left" vertical="top"/>
    </xf>
    <xf numFmtId="0" fontId="0" fillId="3" borderId="0" xfId="0" applyFill="1" applyAlignment="1">
      <alignment horizontal="left" vertical="top"/>
    </xf>
    <xf numFmtId="0" fontId="0" fillId="3" borderId="9" xfId="0" applyFill="1" applyBorder="1" applyAlignment="1">
      <alignment horizontal="left" vertical="top"/>
    </xf>
    <xf numFmtId="0" fontId="0" fillId="0" borderId="6" xfId="0"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3" fillId="7" borderId="0" xfId="0" applyFont="1" applyFill="1"/>
    <xf numFmtId="0" fontId="3" fillId="8" borderId="1" xfId="0" applyFont="1" applyFill="1" applyBorder="1"/>
    <xf numFmtId="0" fontId="3" fillId="8" borderId="2" xfId="0" applyFont="1" applyFill="1" applyBorder="1"/>
    <xf numFmtId="0" fontId="3" fillId="8" borderId="6" xfId="0" applyFont="1" applyFill="1" applyBorder="1"/>
    <xf numFmtId="0" fontId="3" fillId="8" borderId="0" xfId="0" applyFont="1" applyFill="1"/>
    <xf numFmtId="0" fontId="3" fillId="7" borderId="0" xfId="0" applyFont="1" applyFill="1" applyAlignment="1" applyProtection="1">
      <alignment horizontal="center" vertical="center"/>
      <protection locked="0"/>
    </xf>
    <xf numFmtId="0" fontId="10" fillId="7" borderId="1" xfId="0" applyFont="1" applyFill="1" applyBorder="1" applyAlignment="1">
      <alignment horizontal="center" wrapText="1"/>
    </xf>
    <xf numFmtId="0" fontId="10" fillId="7" borderId="18" xfId="0" applyFont="1" applyFill="1" applyBorder="1" applyAlignment="1">
      <alignment horizontal="center" wrapText="1"/>
    </xf>
    <xf numFmtId="0" fontId="3" fillId="7" borderId="0" xfId="0" applyFont="1" applyFill="1" applyAlignment="1">
      <alignment vertical="center"/>
    </xf>
    <xf numFmtId="0" fontId="3" fillId="7" borderId="6" xfId="0" applyFont="1" applyFill="1" applyBorder="1"/>
    <xf numFmtId="0" fontId="3" fillId="7" borderId="9" xfId="0" applyFont="1" applyFill="1" applyBorder="1"/>
    <xf numFmtId="0" fontId="3" fillId="7" borderId="11" xfId="0" applyFont="1" applyFill="1" applyBorder="1" applyProtection="1">
      <protection locked="0"/>
    </xf>
    <xf numFmtId="0" fontId="10" fillId="7" borderId="0" xfId="0" applyFont="1" applyFill="1" applyAlignment="1">
      <alignment horizontal="left" indent="1"/>
    </xf>
    <xf numFmtId="0" fontId="3" fillId="7" borderId="10" xfId="0" applyFont="1" applyFill="1" applyBorder="1"/>
    <xf numFmtId="0" fontId="3" fillId="7" borderId="11" xfId="0" applyFont="1" applyFill="1" applyBorder="1"/>
    <xf numFmtId="0" fontId="3" fillId="7" borderId="14" xfId="0" applyFont="1" applyFill="1" applyBorder="1"/>
    <xf numFmtId="0" fontId="18" fillId="7" borderId="6" xfId="0" applyFont="1" applyFill="1" applyBorder="1" applyAlignment="1" applyProtection="1">
      <alignment vertical="top"/>
      <protection locked="0"/>
    </xf>
    <xf numFmtId="0" fontId="18" fillId="7" borderId="0" xfId="0" applyFont="1" applyFill="1" applyAlignment="1" applyProtection="1">
      <alignment vertical="top"/>
      <protection locked="0"/>
    </xf>
    <xf numFmtId="0" fontId="18" fillId="7" borderId="9" xfId="0" applyFont="1" applyFill="1" applyBorder="1" applyAlignment="1" applyProtection="1">
      <alignment vertical="top"/>
      <protection locked="0"/>
    </xf>
    <xf numFmtId="0" fontId="3" fillId="7" borderId="6" xfId="0" applyFont="1" applyFill="1" applyBorder="1" applyAlignment="1" applyProtection="1">
      <alignment horizontal="left" vertical="top"/>
      <protection locked="0"/>
    </xf>
    <xf numFmtId="0" fontId="3" fillId="7" borderId="0" xfId="0" applyFont="1" applyFill="1" applyAlignment="1" applyProtection="1">
      <alignment horizontal="center" vertical="top"/>
      <protection locked="0"/>
    </xf>
    <xf numFmtId="0" fontId="3" fillId="7" borderId="0" xfId="0" applyFont="1" applyFill="1" applyAlignment="1">
      <alignment horizontal="center" vertical="center"/>
    </xf>
    <xf numFmtId="0" fontId="3" fillId="7" borderId="0" xfId="0" applyFont="1" applyFill="1" applyAlignment="1" applyProtection="1">
      <alignment horizontal="left" vertical="top"/>
      <protection locked="0"/>
    </xf>
    <xf numFmtId="0" fontId="3" fillId="7" borderId="9" xfId="0" applyFont="1" applyFill="1" applyBorder="1" applyAlignment="1" applyProtection="1">
      <alignment horizontal="left" vertical="top"/>
      <protection locked="0"/>
    </xf>
    <xf numFmtId="165" fontId="2" fillId="7" borderId="0" xfId="1" applyNumberFormat="1" applyFill="1" applyAlignment="1" applyProtection="1">
      <alignment horizontal="right" vertical="top"/>
      <protection locked="0"/>
    </xf>
    <xf numFmtId="0" fontId="3" fillId="7" borderId="10" xfId="0" applyFont="1" applyFill="1" applyBorder="1" applyAlignment="1" applyProtection="1">
      <alignment horizontal="left" vertical="top"/>
      <protection locked="0"/>
    </xf>
    <xf numFmtId="0" fontId="3" fillId="7" borderId="11" xfId="0" applyFont="1" applyFill="1" applyBorder="1" applyAlignment="1" applyProtection="1">
      <alignment horizontal="left" vertical="top"/>
      <protection locked="0"/>
    </xf>
    <xf numFmtId="0" fontId="3" fillId="7" borderId="14" xfId="0" applyFont="1" applyFill="1" applyBorder="1" applyAlignment="1" applyProtection="1">
      <alignment horizontal="left" vertical="top"/>
      <protection locked="0"/>
    </xf>
    <xf numFmtId="0" fontId="3" fillId="7" borderId="0" xfId="0" applyFont="1" applyFill="1" applyAlignment="1">
      <alignment horizontal="left" vertical="top"/>
    </xf>
    <xf numFmtId="0" fontId="3" fillId="7" borderId="10" xfId="0" applyFont="1" applyFill="1" applyBorder="1" applyAlignment="1">
      <alignment horizontal="left" vertical="top"/>
    </xf>
    <xf numFmtId="0" fontId="3" fillId="7" borderId="11" xfId="0" applyFont="1" applyFill="1" applyBorder="1" applyAlignment="1">
      <alignment horizontal="left" vertical="top"/>
    </xf>
    <xf numFmtId="0" fontId="3" fillId="7" borderId="9" xfId="0" applyFont="1" applyFill="1" applyBorder="1" applyAlignment="1">
      <alignment horizontal="left" vertical="top"/>
    </xf>
    <xf numFmtId="0" fontId="3" fillId="0" borderId="0" xfId="0" applyFont="1" applyAlignment="1">
      <alignment horizontal="left" vertical="top"/>
    </xf>
    <xf numFmtId="0" fontId="3" fillId="0" borderId="6" xfId="0" applyFont="1" applyBorder="1" applyAlignment="1">
      <alignment horizontal="left" vertical="top"/>
    </xf>
    <xf numFmtId="0" fontId="3" fillId="0" borderId="9" xfId="0" applyFont="1" applyBorder="1" applyAlignment="1">
      <alignment horizontal="left" vertical="top"/>
    </xf>
    <xf numFmtId="165" fontId="0" fillId="3" borderId="0" xfId="0" applyNumberFormat="1" applyFill="1" applyAlignment="1" applyProtection="1">
      <alignment horizontal="left" vertical="top"/>
      <protection locked="0"/>
    </xf>
    <xf numFmtId="165" fontId="0" fillId="0" borderId="0" xfId="0" applyNumberFormat="1"/>
    <xf numFmtId="165" fontId="0" fillId="3" borderId="0" xfId="0" applyNumberFormat="1" applyFill="1" applyAlignment="1" applyProtection="1">
      <alignment horizontal="left"/>
      <protection locked="0"/>
    </xf>
    <xf numFmtId="165" fontId="3" fillId="7" borderId="0" xfId="0" applyNumberFormat="1" applyFont="1" applyFill="1" applyAlignment="1" applyProtection="1">
      <alignment horizontal="left" vertical="top"/>
      <protection locked="0"/>
    </xf>
    <xf numFmtId="0" fontId="0" fillId="0" borderId="11" xfId="0" applyBorder="1" applyAlignment="1">
      <alignment vertical="top" wrapText="1"/>
    </xf>
    <xf numFmtId="0" fontId="0" fillId="0" borderId="14" xfId="0" applyBorder="1" applyAlignment="1">
      <alignment vertical="top" wrapText="1"/>
    </xf>
    <xf numFmtId="0" fontId="9" fillId="9" borderId="29" xfId="0" applyFont="1" applyFill="1" applyBorder="1" applyAlignment="1">
      <alignment vertical="top"/>
    </xf>
    <xf numFmtId="0" fontId="9" fillId="9" borderId="30" xfId="0" applyFont="1" applyFill="1" applyBorder="1" applyAlignment="1">
      <alignment vertical="top" wrapText="1"/>
    </xf>
    <xf numFmtId="0" fontId="0" fillId="9" borderId="30" xfId="0" applyFill="1" applyBorder="1" applyAlignment="1">
      <alignment vertical="top" wrapText="1"/>
    </xf>
    <xf numFmtId="0" fontId="0" fillId="9" borderId="30" xfId="0" applyFill="1" applyBorder="1" applyAlignment="1">
      <alignment vertical="top"/>
    </xf>
    <xf numFmtId="164" fontId="0" fillId="9" borderId="31" xfId="0" applyNumberFormat="1" applyFill="1" applyBorder="1" applyAlignment="1">
      <alignment vertical="top"/>
    </xf>
    <xf numFmtId="0" fontId="20" fillId="10" borderId="32" xfId="0" applyFont="1" applyFill="1" applyBorder="1" applyAlignment="1">
      <alignment vertical="top"/>
    </xf>
    <xf numFmtId="0" fontId="20" fillId="10" borderId="33" xfId="0" applyFont="1" applyFill="1" applyBorder="1" applyAlignment="1">
      <alignment vertical="top" wrapText="1"/>
    </xf>
    <xf numFmtId="0" fontId="20" fillId="10" borderId="33" xfId="0" applyFont="1" applyFill="1" applyBorder="1" applyAlignment="1">
      <alignment vertical="top"/>
    </xf>
    <xf numFmtId="164" fontId="20" fillId="10" borderId="34" xfId="0" applyNumberFormat="1" applyFont="1" applyFill="1" applyBorder="1" applyAlignment="1">
      <alignment vertical="top"/>
    </xf>
    <xf numFmtId="0" fontId="0" fillId="11" borderId="30" xfId="0" applyFill="1" applyBorder="1" applyAlignment="1">
      <alignment vertical="top"/>
    </xf>
    <xf numFmtId="0" fontId="0" fillId="11" borderId="39" xfId="0" applyFill="1" applyBorder="1" applyAlignment="1">
      <alignment vertical="top"/>
    </xf>
    <xf numFmtId="0" fontId="0" fillId="11" borderId="43" xfId="0" applyFill="1" applyBorder="1" applyAlignment="1">
      <alignment vertical="top"/>
    </xf>
    <xf numFmtId="0" fontId="0" fillId="0" borderId="41" xfId="0" applyBorder="1" applyAlignment="1">
      <alignment vertical="top"/>
    </xf>
    <xf numFmtId="0" fontId="0" fillId="0" borderId="42" xfId="0" applyBorder="1" applyAlignment="1">
      <alignment vertical="top" wrapText="1"/>
    </xf>
    <xf numFmtId="0" fontId="0" fillId="0" borderId="42" xfId="0" applyBorder="1" applyAlignment="1">
      <alignment vertical="top"/>
    </xf>
    <xf numFmtId="0" fontId="9" fillId="9" borderId="46" xfId="0" applyFont="1" applyFill="1" applyBorder="1" applyAlignment="1">
      <alignment vertical="top"/>
    </xf>
    <xf numFmtId="0" fontId="20" fillId="10" borderId="47" xfId="0" applyFont="1" applyFill="1" applyBorder="1" applyAlignment="1">
      <alignment vertical="top"/>
    </xf>
    <xf numFmtId="0" fontId="0" fillId="0" borderId="13" xfId="0" applyBorder="1" applyAlignment="1">
      <alignment vertical="top"/>
    </xf>
    <xf numFmtId="0" fontId="0" fillId="12" borderId="30" xfId="0" applyFill="1" applyBorder="1" applyAlignment="1">
      <alignment vertical="top"/>
    </xf>
    <xf numFmtId="0" fontId="0" fillId="12" borderId="31" xfId="0" applyFill="1" applyBorder="1" applyAlignment="1">
      <alignment vertical="top"/>
    </xf>
    <xf numFmtId="0" fontId="0" fillId="12" borderId="39" xfId="0" applyFill="1" applyBorder="1" applyAlignment="1">
      <alignment vertical="top"/>
    </xf>
    <xf numFmtId="0" fontId="0" fillId="12" borderId="40" xfId="0" applyFill="1" applyBorder="1" applyAlignment="1">
      <alignment vertical="top"/>
    </xf>
    <xf numFmtId="0" fontId="0" fillId="12" borderId="43" xfId="0" applyFill="1" applyBorder="1" applyAlignment="1">
      <alignment vertical="top"/>
    </xf>
    <xf numFmtId="164" fontId="0" fillId="12" borderId="44" xfId="0" applyNumberFormat="1" applyFill="1" applyBorder="1" applyAlignment="1">
      <alignment vertical="top"/>
    </xf>
    <xf numFmtId="164" fontId="0" fillId="12" borderId="40" xfId="0" applyNumberFormat="1" applyFill="1" applyBorder="1" applyAlignment="1">
      <alignment vertical="top"/>
    </xf>
    <xf numFmtId="0" fontId="0" fillId="13" borderId="0" xfId="0" applyFill="1" applyAlignment="1">
      <alignment vertical="top"/>
    </xf>
    <xf numFmtId="0" fontId="0" fillId="13" borderId="0" xfId="0" applyFill="1" applyAlignment="1">
      <alignment vertical="top" wrapText="1"/>
    </xf>
    <xf numFmtId="0" fontId="20" fillId="13" borderId="0" xfId="0" applyFont="1" applyFill="1" applyAlignment="1">
      <alignment vertical="top" wrapText="1"/>
    </xf>
    <xf numFmtId="0" fontId="20" fillId="0" borderId="0" xfId="0" applyFont="1" applyAlignment="1">
      <alignment vertical="top"/>
    </xf>
    <xf numFmtId="0" fontId="20" fillId="0" borderId="0" xfId="0" applyFont="1" applyAlignment="1">
      <alignment vertical="top" wrapText="1"/>
    </xf>
    <xf numFmtId="0" fontId="0" fillId="0" borderId="1" xfId="0" applyBorder="1" applyAlignment="1">
      <alignment vertical="top"/>
    </xf>
    <xf numFmtId="0" fontId="0" fillId="0" borderId="2" xfId="0" applyBorder="1" applyAlignment="1">
      <alignment vertical="top"/>
    </xf>
    <xf numFmtId="0" fontId="0" fillId="0" borderId="2" xfId="0" applyBorder="1" applyAlignment="1">
      <alignment vertical="top" wrapText="1"/>
    </xf>
    <xf numFmtId="0" fontId="0" fillId="0" borderId="5" xfId="0" applyBorder="1" applyAlignment="1">
      <alignment vertical="top" wrapText="1"/>
    </xf>
    <xf numFmtId="0" fontId="0" fillId="0" borderId="10" xfId="0" applyBorder="1" applyAlignment="1">
      <alignment vertical="top"/>
    </xf>
    <xf numFmtId="0" fontId="0" fillId="0" borderId="11" xfId="0" applyBorder="1" applyAlignment="1">
      <alignment vertical="top"/>
    </xf>
    <xf numFmtId="166" fontId="20" fillId="0" borderId="0" xfId="11" applyNumberFormat="1" applyFont="1" applyAlignment="1">
      <alignment vertical="top"/>
    </xf>
    <xf numFmtId="0" fontId="20" fillId="0" borderId="42" xfId="0" applyFont="1" applyBorder="1" applyAlignment="1">
      <alignment vertical="top"/>
    </xf>
    <xf numFmtId="38" fontId="20" fillId="0" borderId="45" xfId="0" applyNumberFormat="1" applyFont="1" applyBorder="1" applyAlignment="1">
      <alignment vertical="top"/>
    </xf>
    <xf numFmtId="0" fontId="20" fillId="0" borderId="42" xfId="0" applyFont="1" applyBorder="1" applyAlignment="1">
      <alignment vertical="top" wrapText="1"/>
    </xf>
    <xf numFmtId="0" fontId="20" fillId="13" borderId="0" xfId="0" applyFont="1" applyFill="1" applyAlignment="1">
      <alignment vertical="top"/>
    </xf>
    <xf numFmtId="0" fontId="0" fillId="11" borderId="33" xfId="0" applyFill="1" applyBorder="1" applyAlignment="1">
      <alignment vertical="top"/>
    </xf>
    <xf numFmtId="0" fontId="20" fillId="0" borderId="0" xfId="0" applyFont="1"/>
    <xf numFmtId="165" fontId="20" fillId="0" borderId="0" xfId="0" applyNumberFormat="1" applyFont="1"/>
    <xf numFmtId="0" fontId="0" fillId="12" borderId="39" xfId="0" applyFill="1" applyBorder="1" applyAlignment="1">
      <alignment vertical="top" wrapText="1"/>
    </xf>
    <xf numFmtId="164" fontId="0" fillId="12" borderId="39" xfId="0" applyNumberFormat="1" applyFill="1" applyBorder="1" applyAlignment="1">
      <alignment vertical="top"/>
    </xf>
    <xf numFmtId="0" fontId="0" fillId="12" borderId="30" xfId="0" applyFill="1" applyBorder="1" applyAlignment="1">
      <alignment vertical="top" wrapText="1"/>
    </xf>
    <xf numFmtId="164" fontId="0" fillId="12" borderId="30" xfId="0" applyNumberFormat="1" applyFill="1" applyBorder="1" applyAlignment="1">
      <alignment vertical="top"/>
    </xf>
    <xf numFmtId="0" fontId="0" fillId="12" borderId="43" xfId="0" applyFill="1" applyBorder="1" applyAlignment="1">
      <alignment vertical="top" wrapText="1"/>
    </xf>
    <xf numFmtId="164" fontId="0" fillId="12" borderId="43" xfId="0" applyNumberFormat="1" applyFill="1" applyBorder="1" applyAlignment="1">
      <alignment vertical="top"/>
    </xf>
    <xf numFmtId="0" fontId="0" fillId="12" borderId="8" xfId="0" applyFill="1" applyBorder="1" applyAlignment="1">
      <alignment horizontal="left" vertical="top"/>
    </xf>
    <xf numFmtId="0" fontId="0" fillId="12" borderId="13" xfId="0" applyFill="1" applyBorder="1" applyAlignment="1">
      <alignment horizontal="left" vertical="top"/>
    </xf>
    <xf numFmtId="0" fontId="0" fillId="12" borderId="4" xfId="0" applyFill="1" applyBorder="1" applyAlignment="1">
      <alignment horizontal="center" vertical="top"/>
    </xf>
    <xf numFmtId="0" fontId="0" fillId="11" borderId="54" xfId="0" applyFill="1" applyBorder="1" applyAlignment="1">
      <alignment vertical="top"/>
    </xf>
    <xf numFmtId="0" fontId="0" fillId="11" borderId="43" xfId="0" applyFill="1" applyBorder="1" applyAlignment="1">
      <alignment horizontal="left" vertical="top"/>
    </xf>
    <xf numFmtId="0" fontId="0" fillId="12" borderId="55" xfId="0" applyFill="1" applyBorder="1" applyAlignment="1">
      <alignment vertical="top" wrapText="1"/>
    </xf>
    <xf numFmtId="0" fontId="0" fillId="12" borderId="48" xfId="0" applyFill="1" applyBorder="1" applyAlignment="1">
      <alignment vertical="top" wrapText="1"/>
    </xf>
    <xf numFmtId="0" fontId="0" fillId="12" borderId="56" xfId="0" applyFill="1" applyBorder="1" applyAlignment="1">
      <alignment vertical="top" wrapText="1"/>
    </xf>
    <xf numFmtId="0" fontId="0" fillId="0" borderId="39" xfId="0" applyBorder="1" applyAlignment="1">
      <alignment vertical="top" wrapText="1"/>
    </xf>
    <xf numFmtId="164" fontId="0" fillId="0" borderId="39" xfId="0" applyNumberFormat="1" applyBorder="1" applyAlignment="1">
      <alignment vertical="top"/>
    </xf>
    <xf numFmtId="0" fontId="0" fillId="0" borderId="39" xfId="0" applyBorder="1" applyAlignment="1">
      <alignment vertical="top"/>
    </xf>
    <xf numFmtId="0" fontId="0" fillId="3" borderId="10" xfId="0" applyFill="1" applyBorder="1" applyAlignment="1">
      <alignment horizontal="left"/>
    </xf>
    <xf numFmtId="0" fontId="0" fillId="3" borderId="11" xfId="0" applyFill="1" applyBorder="1" applyAlignment="1">
      <alignment horizontal="left"/>
    </xf>
    <xf numFmtId="0" fontId="0" fillId="3" borderId="14" xfId="0" applyFill="1" applyBorder="1" applyAlignment="1">
      <alignment horizontal="left"/>
    </xf>
    <xf numFmtId="0" fontId="12" fillId="5" borderId="10"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12" fillId="5" borderId="14" xfId="0" applyFont="1" applyFill="1" applyBorder="1" applyAlignment="1">
      <alignment horizontal="center" vertical="center" wrapText="1"/>
    </xf>
    <xf numFmtId="0" fontId="0" fillId="3" borderId="6" xfId="0" applyFill="1" applyBorder="1" applyAlignment="1">
      <alignment horizontal="left"/>
    </xf>
    <xf numFmtId="0" fontId="0" fillId="3" borderId="0" xfId="0" applyFill="1" applyAlignment="1">
      <alignment horizontal="left"/>
    </xf>
    <xf numFmtId="0" fontId="0" fillId="3" borderId="9" xfId="0" applyFill="1" applyBorder="1" applyAlignment="1">
      <alignment horizontal="left"/>
    </xf>
    <xf numFmtId="0" fontId="12" fillId="5" borderId="6" xfId="0" applyFont="1" applyFill="1" applyBorder="1" applyAlignment="1">
      <alignment horizontal="center" vertical="center" wrapText="1"/>
    </xf>
    <xf numFmtId="0" fontId="12" fillId="5" borderId="0" xfId="0" applyFont="1" applyFill="1" applyAlignment="1">
      <alignment horizontal="center" vertical="center" wrapText="1"/>
    </xf>
    <xf numFmtId="0" fontId="12" fillId="5" borderId="9" xfId="0" applyFont="1" applyFill="1" applyBorder="1" applyAlignment="1">
      <alignment horizontal="center" vertical="center" wrapText="1"/>
    </xf>
    <xf numFmtId="0" fontId="0" fillId="0" borderId="6" xfId="0" applyBorder="1"/>
    <xf numFmtId="0" fontId="0" fillId="0" borderId="0" xfId="0"/>
    <xf numFmtId="0" fontId="0" fillId="0" borderId="9" xfId="0" applyBorder="1"/>
    <xf numFmtId="0" fontId="2" fillId="0" borderId="0" xfId="1"/>
    <xf numFmtId="0" fontId="2" fillId="0" borderId="6" xfId="1" applyBorder="1"/>
    <xf numFmtId="0" fontId="2" fillId="0" borderId="9" xfId="1" applyBorder="1"/>
    <xf numFmtId="0" fontId="9" fillId="0" borderId="15" xfId="0" applyFont="1" applyBorder="1" applyAlignment="1">
      <alignment horizontal="left"/>
    </xf>
    <xf numFmtId="0" fontId="9" fillId="0" borderId="16" xfId="0" applyFont="1" applyBorder="1" applyAlignment="1">
      <alignment horizontal="left"/>
    </xf>
    <xf numFmtId="0" fontId="9" fillId="0" borderId="17" xfId="0" applyFont="1" applyBorder="1" applyAlignment="1">
      <alignment horizontal="left"/>
    </xf>
    <xf numFmtId="0" fontId="0" fillId="0" borderId="1" xfId="0" applyBorder="1"/>
    <xf numFmtId="0" fontId="0" fillId="0" borderId="2" xfId="0" applyBorder="1"/>
    <xf numFmtId="0" fontId="0" fillId="0" borderId="5" xfId="0" applyBorder="1"/>
    <xf numFmtId="0" fontId="8" fillId="3" borderId="10" xfId="0" applyFont="1" applyFill="1" applyBorder="1" applyAlignment="1">
      <alignment horizontal="left"/>
    </xf>
    <xf numFmtId="0" fontId="8" fillId="3" borderId="11" xfId="0" applyFont="1" applyFill="1" applyBorder="1" applyAlignment="1">
      <alignment horizontal="left"/>
    </xf>
    <xf numFmtId="0" fontId="8" fillId="3" borderId="14" xfId="0" applyFont="1" applyFill="1" applyBorder="1" applyAlignment="1">
      <alignment horizontal="left"/>
    </xf>
    <xf numFmtId="0" fontId="11" fillId="3" borderId="3" xfId="0" applyFont="1" applyFill="1" applyBorder="1" applyAlignment="1">
      <alignment horizontal="center" vertical="center" wrapText="1"/>
    </xf>
    <xf numFmtId="0" fontId="11" fillId="3" borderId="2"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7" xfId="0" applyFont="1" applyFill="1" applyBorder="1" applyAlignment="1">
      <alignment horizontal="center" vertical="center"/>
    </xf>
    <xf numFmtId="0" fontId="11" fillId="3" borderId="0" xfId="0" applyFont="1" applyFill="1" applyAlignment="1">
      <alignment horizontal="center" vertical="center"/>
    </xf>
    <xf numFmtId="0" fontId="11" fillId="3" borderId="8" xfId="0" applyFont="1" applyFill="1" applyBorder="1" applyAlignment="1">
      <alignment horizontal="center" vertical="center"/>
    </xf>
    <xf numFmtId="0" fontId="11" fillId="3" borderId="12" xfId="0" applyFont="1" applyFill="1" applyBorder="1" applyAlignment="1">
      <alignment horizontal="center" vertical="center"/>
    </xf>
    <xf numFmtId="0" fontId="11" fillId="3" borderId="11" xfId="0" applyFont="1" applyFill="1" applyBorder="1" applyAlignment="1">
      <alignment horizontal="center" vertical="center"/>
    </xf>
    <xf numFmtId="0" fontId="11" fillId="3" borderId="13" xfId="0" applyFont="1" applyFill="1" applyBorder="1" applyAlignment="1">
      <alignment horizontal="center" vertical="center"/>
    </xf>
    <xf numFmtId="0" fontId="5" fillId="3" borderId="6" xfId="0" applyFont="1" applyFill="1" applyBorder="1" applyAlignment="1">
      <alignment horizontal="left"/>
    </xf>
    <xf numFmtId="0" fontId="5" fillId="3" borderId="0" xfId="0" applyFont="1" applyFill="1" applyAlignment="1">
      <alignment horizontal="left"/>
    </xf>
    <xf numFmtId="0" fontId="5" fillId="3" borderId="9" xfId="0" applyFont="1" applyFill="1" applyBorder="1" applyAlignment="1">
      <alignment horizontal="left"/>
    </xf>
    <xf numFmtId="0" fontId="13" fillId="3" borderId="1" xfId="0" applyFont="1" applyFill="1" applyBorder="1" applyAlignment="1">
      <alignment horizontal="left" vertical="center" indent="1"/>
    </xf>
    <xf numFmtId="0" fontId="13" fillId="3" borderId="2" xfId="0" applyFont="1" applyFill="1" applyBorder="1" applyAlignment="1">
      <alignment horizontal="left" vertical="center" indent="1"/>
    </xf>
    <xf numFmtId="0" fontId="13" fillId="3" borderId="5" xfId="0" applyFont="1" applyFill="1" applyBorder="1" applyAlignment="1">
      <alignment horizontal="left" vertical="center" indent="1"/>
    </xf>
    <xf numFmtId="0" fontId="13" fillId="3" borderId="6" xfId="0" applyFont="1" applyFill="1" applyBorder="1" applyAlignment="1">
      <alignment horizontal="left" vertical="center" indent="1"/>
    </xf>
    <xf numFmtId="0" fontId="13" fillId="3" borderId="0" xfId="0" applyFont="1" applyFill="1" applyAlignment="1">
      <alignment horizontal="left" vertical="center" indent="1"/>
    </xf>
    <xf numFmtId="0" fontId="13" fillId="3" borderId="9" xfId="0" applyFont="1" applyFill="1" applyBorder="1" applyAlignment="1">
      <alignment horizontal="left" vertical="center" indent="1"/>
    </xf>
    <xf numFmtId="0" fontId="0" fillId="3" borderId="6" xfId="0" applyFill="1"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0" fillId="0" borderId="6"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4" xfId="0" applyBorder="1" applyAlignment="1">
      <alignment horizontal="left" vertical="top"/>
    </xf>
    <xf numFmtId="0" fontId="0" fillId="3" borderId="6"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9" xfId="0" applyFill="1" applyBorder="1" applyAlignment="1" applyProtection="1">
      <alignment horizontal="left" vertical="top" wrapText="1"/>
      <protection locked="0"/>
    </xf>
    <xf numFmtId="0" fontId="0" fillId="3" borderId="10" xfId="0" applyFill="1" applyBorder="1" applyAlignment="1" applyProtection="1">
      <alignment horizontal="left" vertical="top" wrapText="1"/>
      <protection locked="0"/>
    </xf>
    <xf numFmtId="0" fontId="0" fillId="3" borderId="11"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2" fillId="3" borderId="0" xfId="1" applyFill="1" applyAlignment="1" applyProtection="1">
      <alignment horizontal="center" vertical="top"/>
      <protection locked="0"/>
    </xf>
    <xf numFmtId="0" fontId="2" fillId="3" borderId="9" xfId="1" applyFill="1" applyBorder="1" applyAlignment="1" applyProtection="1">
      <alignment horizontal="center" vertical="top"/>
      <protection locked="0"/>
    </xf>
    <xf numFmtId="0" fontId="0" fillId="0" borderId="6"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0" borderId="14" xfId="0" applyBorder="1" applyAlignment="1">
      <alignment vertical="top" wrapText="1"/>
    </xf>
    <xf numFmtId="0" fontId="2" fillId="0" borderId="0" xfId="1" applyAlignment="1">
      <alignment horizontal="center"/>
    </xf>
    <xf numFmtId="0" fontId="5" fillId="3" borderId="1" xfId="0" applyFont="1" applyFill="1" applyBorder="1" applyAlignment="1">
      <alignment horizontal="left" vertical="center" indent="1"/>
    </xf>
    <xf numFmtId="0" fontId="5" fillId="3" borderId="2" xfId="0" applyFont="1" applyFill="1" applyBorder="1" applyAlignment="1">
      <alignment horizontal="left" vertical="center" indent="1"/>
    </xf>
    <xf numFmtId="0" fontId="5" fillId="3" borderId="5" xfId="0" applyFont="1" applyFill="1" applyBorder="1" applyAlignment="1">
      <alignment horizontal="left" vertical="center" indent="1"/>
    </xf>
    <xf numFmtId="0" fontId="5" fillId="3" borderId="9" xfId="0" applyFont="1" applyFill="1" applyBorder="1" applyAlignment="1">
      <alignment horizontal="left" vertical="center" indent="1"/>
    </xf>
    <xf numFmtId="0" fontId="5" fillId="3" borderId="6" xfId="0" applyFont="1" applyFill="1" applyBorder="1" applyAlignment="1">
      <alignment horizontal="left" vertical="center" indent="1"/>
    </xf>
    <xf numFmtId="0" fontId="5" fillId="3" borderId="0" xfId="0" applyFont="1" applyFill="1" applyAlignment="1">
      <alignment horizontal="left" vertical="center" indent="1"/>
    </xf>
    <xf numFmtId="0" fontId="0" fillId="3" borderId="6"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9" xfId="0" applyFill="1" applyBorder="1" applyAlignment="1" applyProtection="1">
      <alignment horizontal="left" vertical="center" indent="1"/>
      <protection locked="0"/>
    </xf>
    <xf numFmtId="0" fontId="0" fillId="3" borderId="10" xfId="0" applyFill="1" applyBorder="1" applyAlignment="1" applyProtection="1">
      <alignment horizontal="left" vertical="center" indent="1"/>
      <protection locked="0"/>
    </xf>
    <xf numFmtId="0" fontId="0" fillId="3" borderId="11"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6"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9" xfId="0" applyFill="1" applyBorder="1" applyAlignment="1" applyProtection="1">
      <alignment horizontal="left" indent="1"/>
      <protection locked="0"/>
    </xf>
    <xf numFmtId="0" fontId="0" fillId="3" borderId="10" xfId="0" applyFill="1" applyBorder="1" applyAlignment="1" applyProtection="1">
      <alignment horizontal="left" indent="1"/>
      <protection locked="0"/>
    </xf>
    <xf numFmtId="0" fontId="0" fillId="3" borderId="11"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6"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9" xfId="0" applyFill="1" applyBorder="1" applyAlignment="1" applyProtection="1">
      <alignment vertical="top" wrapText="1"/>
      <protection locked="0"/>
    </xf>
    <xf numFmtId="0" fontId="0" fillId="3" borderId="10" xfId="0" applyFill="1" applyBorder="1" applyAlignment="1" applyProtection="1">
      <alignment vertical="top" wrapText="1"/>
      <protection locked="0"/>
    </xf>
    <xf numFmtId="0" fontId="0" fillId="3" borderId="11" xfId="0" applyFill="1" applyBorder="1" applyAlignment="1" applyProtection="1">
      <alignment vertical="top" wrapText="1"/>
      <protection locked="0"/>
    </xf>
    <xf numFmtId="0" fontId="0" fillId="3" borderId="14" xfId="0" applyFill="1" applyBorder="1" applyAlignment="1" applyProtection="1">
      <alignment vertical="top" wrapText="1"/>
      <protection locked="0"/>
    </xf>
    <xf numFmtId="0" fontId="2" fillId="3" borderId="6" xfId="1" applyFill="1" applyBorder="1" applyAlignment="1" applyProtection="1">
      <alignment horizontal="left" vertical="top" wrapText="1" indent="1"/>
      <protection locked="0"/>
    </xf>
    <xf numFmtId="0" fontId="2" fillId="3" borderId="0" xfId="1" applyFill="1" applyAlignment="1" applyProtection="1">
      <alignment horizontal="left" vertical="top" indent="1"/>
      <protection locked="0"/>
    </xf>
    <xf numFmtId="0" fontId="2" fillId="3" borderId="9" xfId="1" applyFill="1" applyBorder="1" applyAlignment="1" applyProtection="1">
      <alignment horizontal="left" vertical="top" indent="1"/>
      <protection locked="0"/>
    </xf>
    <xf numFmtId="0" fontId="2" fillId="3" borderId="6" xfId="1" applyFill="1" applyBorder="1" applyAlignment="1" applyProtection="1">
      <alignment horizontal="left" vertical="top" indent="1"/>
      <protection locked="0"/>
    </xf>
    <xf numFmtId="0" fontId="2" fillId="3" borderId="10" xfId="1" applyFill="1" applyBorder="1" applyAlignment="1" applyProtection="1">
      <alignment horizontal="left" vertical="top" indent="1"/>
      <protection locked="0"/>
    </xf>
    <xf numFmtId="0" fontId="2" fillId="3" borderId="11" xfId="1" applyFill="1" applyBorder="1" applyAlignment="1" applyProtection="1">
      <alignment horizontal="left" vertical="top" indent="1"/>
      <protection locked="0"/>
    </xf>
    <xf numFmtId="0" fontId="2" fillId="3" borderId="14" xfId="1" applyFill="1" applyBorder="1" applyAlignment="1" applyProtection="1">
      <alignment horizontal="left" vertical="top" indent="1"/>
      <protection locked="0"/>
    </xf>
    <xf numFmtId="0" fontId="11" fillId="3" borderId="1" xfId="0" applyFont="1" applyFill="1" applyBorder="1" applyAlignment="1">
      <alignment horizontal="center" vertical="center" wrapText="1"/>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 fillId="3" borderId="9" xfId="0" applyFont="1" applyFill="1" applyBorder="1" applyAlignment="1">
      <alignment horizontal="center" vertical="center"/>
    </xf>
    <xf numFmtId="0" fontId="5" fillId="3" borderId="1" xfId="0" applyFont="1" applyFill="1" applyBorder="1" applyAlignment="1">
      <alignment horizontal="center" vertical="center"/>
    </xf>
    <xf numFmtId="0" fontId="5" fillId="3" borderId="10"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11"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5" fillId="3" borderId="6"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9" xfId="0" applyFill="1" applyBorder="1" applyAlignment="1" applyProtection="1">
      <alignment horizontal="center" vertical="center"/>
      <protection locked="0"/>
    </xf>
    <xf numFmtId="0" fontId="5" fillId="3" borderId="1" xfId="0" applyFont="1" applyFill="1" applyBorder="1" applyAlignment="1">
      <alignment horizontal="center" wrapText="1"/>
    </xf>
    <xf numFmtId="0" fontId="5" fillId="3" borderId="10" xfId="0" applyFont="1" applyFill="1" applyBorder="1" applyAlignment="1">
      <alignment horizontal="center" wrapText="1"/>
    </xf>
    <xf numFmtId="0" fontId="1" fillId="3" borderId="2" xfId="1" applyFont="1" applyFill="1" applyBorder="1" applyAlignment="1" applyProtection="1">
      <alignment horizontal="center" vertical="center"/>
      <protection locked="0"/>
    </xf>
    <xf numFmtId="0" fontId="1" fillId="3" borderId="5" xfId="1" applyFont="1" applyFill="1" applyBorder="1" applyAlignment="1" applyProtection="1">
      <alignment horizontal="center" vertical="center"/>
      <protection locked="0"/>
    </xf>
    <xf numFmtId="0" fontId="1" fillId="3" borderId="11" xfId="1" applyFont="1" applyFill="1" applyBorder="1" applyAlignment="1" applyProtection="1">
      <alignment horizontal="center" vertical="center"/>
      <protection locked="0"/>
    </xf>
    <xf numFmtId="0" fontId="1" fillId="3" borderId="14" xfId="1" applyFont="1" applyFill="1" applyBorder="1" applyAlignment="1" applyProtection="1">
      <alignment horizontal="center" vertical="center"/>
      <protection locked="0"/>
    </xf>
    <xf numFmtId="0" fontId="3" fillId="7" borderId="6" xfId="0" applyFont="1" applyFill="1" applyBorder="1" applyAlignment="1">
      <alignment horizontal="left" vertical="top"/>
    </xf>
    <xf numFmtId="0" fontId="3" fillId="7" borderId="0" xfId="0" applyFont="1" applyFill="1" applyAlignment="1">
      <alignment horizontal="left" vertical="top"/>
    </xf>
    <xf numFmtId="0" fontId="3" fillId="7" borderId="22" xfId="0" applyFont="1" applyFill="1" applyBorder="1" applyAlignment="1">
      <alignment horizontal="left" vertical="top"/>
    </xf>
    <xf numFmtId="0" fontId="3" fillId="7" borderId="18" xfId="0" applyFont="1" applyFill="1" applyBorder="1" applyAlignment="1">
      <alignment horizontal="left" vertical="top"/>
    </xf>
    <xf numFmtId="0" fontId="3" fillId="7" borderId="19" xfId="0" applyFont="1" applyFill="1" applyBorder="1" applyAlignment="1">
      <alignment horizontal="left" vertical="top"/>
    </xf>
    <xf numFmtId="0" fontId="3" fillId="7" borderId="21" xfId="0" applyFont="1" applyFill="1" applyBorder="1" applyAlignment="1">
      <alignment horizontal="left" vertical="top"/>
    </xf>
    <xf numFmtId="0" fontId="3" fillId="0" borderId="6" xfId="0" applyFont="1" applyBorder="1" applyAlignment="1">
      <alignment vertical="top" wrapText="1"/>
    </xf>
    <xf numFmtId="0" fontId="3" fillId="0" borderId="0" xfId="0" applyFont="1" applyAlignment="1">
      <alignment vertical="top" wrapText="1"/>
    </xf>
    <xf numFmtId="0" fontId="3" fillId="0" borderId="22" xfId="0" applyFont="1" applyBorder="1" applyAlignment="1">
      <alignment vertical="top" wrapText="1"/>
    </xf>
    <xf numFmtId="0" fontId="3" fillId="0" borderId="10" xfId="0" applyFont="1" applyBorder="1" applyAlignment="1">
      <alignment vertical="top" wrapText="1"/>
    </xf>
    <xf numFmtId="0" fontId="3" fillId="0" borderId="11" xfId="0" applyFont="1" applyBorder="1" applyAlignment="1">
      <alignment vertical="top" wrapText="1"/>
    </xf>
    <xf numFmtId="0" fontId="3" fillId="0" borderId="23" xfId="0" applyFont="1" applyBorder="1" applyAlignment="1">
      <alignment vertical="top" wrapText="1"/>
    </xf>
    <xf numFmtId="0" fontId="17" fillId="7" borderId="1" xfId="0" applyFont="1" applyFill="1" applyBorder="1" applyAlignment="1">
      <alignment horizontal="left" vertical="center" indent="1"/>
    </xf>
    <xf numFmtId="0" fontId="17" fillId="7" borderId="2" xfId="0" applyFont="1" applyFill="1" applyBorder="1" applyAlignment="1">
      <alignment horizontal="left" vertical="center" indent="1"/>
    </xf>
    <xf numFmtId="0" fontId="17" fillId="7" borderId="20" xfId="0" applyFont="1" applyFill="1" applyBorder="1" applyAlignment="1">
      <alignment horizontal="left" vertical="center" indent="1"/>
    </xf>
    <xf numFmtId="0" fontId="17" fillId="7" borderId="6" xfId="0" applyFont="1" applyFill="1" applyBorder="1" applyAlignment="1">
      <alignment horizontal="left" vertical="center" indent="1"/>
    </xf>
    <xf numFmtId="0" fontId="17" fillId="7" borderId="0" xfId="0" applyFont="1" applyFill="1" applyAlignment="1">
      <alignment horizontal="left" vertical="center" indent="1"/>
    </xf>
    <xf numFmtId="0" fontId="17" fillId="7" borderId="22" xfId="0" applyFont="1" applyFill="1" applyBorder="1" applyAlignment="1">
      <alignment horizontal="left" vertical="center" indent="1"/>
    </xf>
    <xf numFmtId="0" fontId="3" fillId="0" borderId="6" xfId="0" applyFont="1" applyBorder="1" applyAlignment="1">
      <alignment horizontal="left" vertical="top"/>
    </xf>
    <xf numFmtId="0" fontId="3" fillId="0" borderId="0" xfId="0" applyFont="1" applyAlignment="1">
      <alignment horizontal="left" vertical="top"/>
    </xf>
    <xf numFmtId="0" fontId="3" fillId="0" borderId="22" xfId="0" applyFont="1" applyBorder="1" applyAlignment="1">
      <alignment horizontal="left" vertical="top"/>
    </xf>
    <xf numFmtId="0" fontId="16" fillId="7" borderId="0" xfId="0" applyFont="1" applyFill="1" applyAlignment="1" applyProtection="1">
      <alignment horizontal="center" vertical="top"/>
      <protection locked="0"/>
    </xf>
    <xf numFmtId="0" fontId="16" fillId="7" borderId="22" xfId="0" applyFont="1" applyFill="1" applyBorder="1" applyAlignment="1" applyProtection="1">
      <alignment horizontal="center" vertical="top"/>
      <protection locked="0"/>
    </xf>
    <xf numFmtId="0" fontId="3" fillId="7" borderId="6" xfId="0" applyFont="1" applyFill="1" applyBorder="1" applyAlignment="1" applyProtection="1">
      <alignment horizontal="left" vertical="center" indent="1"/>
      <protection locked="0"/>
    </xf>
    <xf numFmtId="0" fontId="3" fillId="7" borderId="0" xfId="0" applyFont="1" applyFill="1" applyAlignment="1" applyProtection="1">
      <alignment horizontal="left" vertical="center" indent="1"/>
      <protection locked="0"/>
    </xf>
    <xf numFmtId="0" fontId="3" fillId="7" borderId="9" xfId="0" applyFont="1" applyFill="1" applyBorder="1" applyAlignment="1" applyProtection="1">
      <alignment horizontal="left" vertical="center" indent="1"/>
      <protection locked="0"/>
    </xf>
    <xf numFmtId="0" fontId="3" fillId="7" borderId="10" xfId="0" applyFont="1" applyFill="1" applyBorder="1" applyAlignment="1" applyProtection="1">
      <alignment horizontal="left" vertical="center" indent="1"/>
      <protection locked="0"/>
    </xf>
    <xf numFmtId="0" fontId="3" fillId="7" borderId="11" xfId="0" applyFont="1" applyFill="1" applyBorder="1" applyAlignment="1" applyProtection="1">
      <alignment horizontal="left" vertical="center" indent="1"/>
      <protection locked="0"/>
    </xf>
    <xf numFmtId="0" fontId="3" fillId="7" borderId="14" xfId="0" applyFont="1" applyFill="1" applyBorder="1" applyAlignment="1" applyProtection="1">
      <alignment horizontal="left" vertical="center" indent="1"/>
      <protection locked="0"/>
    </xf>
    <xf numFmtId="0" fontId="3" fillId="7" borderId="6" xfId="0" applyFont="1" applyFill="1" applyBorder="1" applyAlignment="1" applyProtection="1">
      <alignment horizontal="left" indent="1"/>
      <protection locked="0"/>
    </xf>
    <xf numFmtId="0" fontId="3" fillId="7" borderId="0" xfId="0" applyFont="1" applyFill="1" applyAlignment="1" applyProtection="1">
      <alignment horizontal="left" indent="1"/>
      <protection locked="0"/>
    </xf>
    <xf numFmtId="0" fontId="3" fillId="7" borderId="22" xfId="0" applyFont="1" applyFill="1" applyBorder="1" applyAlignment="1" applyProtection="1">
      <alignment horizontal="left" indent="1"/>
      <protection locked="0"/>
    </xf>
    <xf numFmtId="0" fontId="3" fillId="7" borderId="10" xfId="0" applyFont="1" applyFill="1" applyBorder="1" applyAlignment="1" applyProtection="1">
      <alignment horizontal="left" indent="1"/>
      <protection locked="0"/>
    </xf>
    <xf numFmtId="0" fontId="3" fillId="7" borderId="11" xfId="0" applyFont="1" applyFill="1" applyBorder="1" applyAlignment="1" applyProtection="1">
      <alignment horizontal="left" indent="1"/>
      <protection locked="0"/>
    </xf>
    <xf numFmtId="0" fontId="3" fillId="7" borderId="23" xfId="0" applyFont="1" applyFill="1" applyBorder="1" applyAlignment="1" applyProtection="1">
      <alignment horizontal="left" indent="1"/>
      <protection locked="0"/>
    </xf>
    <xf numFmtId="0" fontId="10" fillId="7" borderId="1" xfId="0" applyFont="1" applyFill="1" applyBorder="1" applyAlignment="1">
      <alignment horizontal="left" vertical="center" indent="1"/>
    </xf>
    <xf numFmtId="0" fontId="10" fillId="7" borderId="2" xfId="0" applyFont="1" applyFill="1" applyBorder="1" applyAlignment="1">
      <alignment horizontal="left" vertical="center" indent="1"/>
    </xf>
    <xf numFmtId="0" fontId="10" fillId="7" borderId="20" xfId="0" applyFont="1" applyFill="1" applyBorder="1" applyAlignment="1">
      <alignment horizontal="left" vertical="center" indent="1"/>
    </xf>
    <xf numFmtId="0" fontId="3" fillId="7" borderId="6" xfId="0" applyFont="1" applyFill="1" applyBorder="1" applyAlignment="1" applyProtection="1">
      <alignment vertical="top" wrapText="1"/>
      <protection locked="0"/>
    </xf>
    <xf numFmtId="0" fontId="3" fillId="7" borderId="0" xfId="0" applyFont="1" applyFill="1" applyAlignment="1" applyProtection="1">
      <alignment vertical="top" wrapText="1"/>
      <protection locked="0"/>
    </xf>
    <xf numFmtId="0" fontId="3" fillId="7" borderId="22" xfId="0" applyFont="1" applyFill="1" applyBorder="1" applyAlignment="1" applyProtection="1">
      <alignment vertical="top" wrapText="1"/>
      <protection locked="0"/>
    </xf>
    <xf numFmtId="0" fontId="3" fillId="7" borderId="10" xfId="0" applyFont="1" applyFill="1" applyBorder="1" applyAlignment="1" applyProtection="1">
      <alignment vertical="top" wrapText="1"/>
      <protection locked="0"/>
    </xf>
    <xf numFmtId="0" fontId="3" fillId="7" borderId="11" xfId="0" applyFont="1" applyFill="1" applyBorder="1" applyAlignment="1" applyProtection="1">
      <alignment vertical="top" wrapText="1"/>
      <protection locked="0"/>
    </xf>
    <xf numFmtId="0" fontId="3" fillId="7" borderId="23" xfId="0" applyFont="1" applyFill="1" applyBorder="1" applyAlignment="1" applyProtection="1">
      <alignment vertical="top" wrapText="1"/>
      <protection locked="0"/>
    </xf>
    <xf numFmtId="0" fontId="2" fillId="7" borderId="6" xfId="1" applyFill="1" applyBorder="1" applyAlignment="1" applyProtection="1">
      <alignment horizontal="left" vertical="top" wrapText="1" indent="1"/>
      <protection locked="0"/>
    </xf>
    <xf numFmtId="0" fontId="2" fillId="7" borderId="0" xfId="1" applyFill="1" applyAlignment="1" applyProtection="1">
      <alignment horizontal="left" vertical="top" wrapText="1" indent="1"/>
      <protection locked="0"/>
    </xf>
    <xf numFmtId="0" fontId="2" fillId="7" borderId="22" xfId="1" applyFill="1" applyBorder="1" applyAlignment="1" applyProtection="1">
      <alignment horizontal="left" vertical="top" wrapText="1" indent="1"/>
      <protection locked="0"/>
    </xf>
    <xf numFmtId="0" fontId="2" fillId="7" borderId="10" xfId="1" applyFill="1" applyBorder="1" applyAlignment="1" applyProtection="1">
      <alignment horizontal="left" vertical="top" wrapText="1" indent="1"/>
      <protection locked="0"/>
    </xf>
    <xf numFmtId="0" fontId="2" fillId="7" borderId="11" xfId="1" applyFill="1" applyBorder="1" applyAlignment="1" applyProtection="1">
      <alignment horizontal="left" vertical="top" wrapText="1" indent="1"/>
      <protection locked="0"/>
    </xf>
    <xf numFmtId="0" fontId="2" fillId="7" borderId="23" xfId="1" applyFill="1" applyBorder="1" applyAlignment="1" applyProtection="1">
      <alignment horizontal="left" vertical="top" wrapText="1" indent="1"/>
      <protection locked="0"/>
    </xf>
    <xf numFmtId="0" fontId="3" fillId="7" borderId="6" xfId="0" applyFont="1" applyFill="1" applyBorder="1" applyAlignment="1" applyProtection="1">
      <alignment horizontal="left" vertical="top" wrapText="1"/>
      <protection locked="0"/>
    </xf>
    <xf numFmtId="0" fontId="3" fillId="7" borderId="0" xfId="0" applyFont="1" applyFill="1" applyAlignment="1" applyProtection="1">
      <alignment horizontal="left" vertical="top" wrapText="1"/>
      <protection locked="0"/>
    </xf>
    <xf numFmtId="0" fontId="3" fillId="7" borderId="22" xfId="0" applyFont="1" applyFill="1" applyBorder="1" applyAlignment="1" applyProtection="1">
      <alignment horizontal="left" vertical="top" wrapText="1"/>
      <protection locked="0"/>
    </xf>
    <xf numFmtId="0" fontId="3" fillId="7" borderId="10" xfId="0" applyFont="1" applyFill="1" applyBorder="1" applyAlignment="1" applyProtection="1">
      <alignment horizontal="left" vertical="top" wrapText="1"/>
      <protection locked="0"/>
    </xf>
    <xf numFmtId="0" fontId="3" fillId="7" borderId="11" xfId="0" applyFont="1" applyFill="1" applyBorder="1" applyAlignment="1" applyProtection="1">
      <alignment horizontal="left" vertical="top" wrapText="1"/>
      <protection locked="0"/>
    </xf>
    <xf numFmtId="0" fontId="3" fillId="7" borderId="23" xfId="0" applyFont="1" applyFill="1" applyBorder="1" applyAlignment="1" applyProtection="1">
      <alignment horizontal="left" vertical="top" wrapText="1"/>
      <protection locked="0"/>
    </xf>
    <xf numFmtId="0" fontId="10" fillId="7" borderId="25" xfId="0" applyFont="1" applyFill="1" applyBorder="1" applyAlignment="1">
      <alignment horizontal="left" vertical="center" indent="1"/>
    </xf>
    <xf numFmtId="0" fontId="10" fillId="7" borderId="0" xfId="0" applyFont="1" applyFill="1" applyAlignment="1">
      <alignment horizontal="left" vertical="center" indent="1"/>
    </xf>
    <xf numFmtId="0" fontId="10" fillId="7" borderId="22" xfId="0" applyFont="1" applyFill="1" applyBorder="1" applyAlignment="1">
      <alignment horizontal="left" vertical="center" indent="1"/>
    </xf>
    <xf numFmtId="0" fontId="10" fillId="7" borderId="26" xfId="0" applyFont="1" applyFill="1" applyBorder="1" applyAlignment="1">
      <alignment horizontal="left" vertical="center" indent="1"/>
    </xf>
    <xf numFmtId="0" fontId="10" fillId="7" borderId="27" xfId="0" applyFont="1" applyFill="1" applyBorder="1" applyAlignment="1">
      <alignment horizontal="left" vertical="center" indent="1"/>
    </xf>
    <xf numFmtId="0" fontId="10" fillId="7" borderId="28" xfId="0" applyFont="1" applyFill="1" applyBorder="1" applyAlignment="1">
      <alignment horizontal="left" vertical="center" indent="1"/>
    </xf>
    <xf numFmtId="0" fontId="15" fillId="7" borderId="1" xfId="0" applyFont="1" applyFill="1" applyBorder="1" applyAlignment="1">
      <alignment horizontal="center" vertical="center" wrapText="1"/>
    </xf>
    <xf numFmtId="0" fontId="15" fillId="7" borderId="2" xfId="0" applyFont="1" applyFill="1" applyBorder="1" applyAlignment="1">
      <alignment horizontal="center" vertical="center" wrapText="1"/>
    </xf>
    <xf numFmtId="0" fontId="15" fillId="7" borderId="5" xfId="0" applyFont="1" applyFill="1" applyBorder="1" applyAlignment="1">
      <alignment horizontal="center" vertical="center" wrapText="1"/>
    </xf>
    <xf numFmtId="0" fontId="15" fillId="7" borderId="6" xfId="0" applyFont="1" applyFill="1" applyBorder="1" applyAlignment="1">
      <alignment horizontal="center" vertical="center" wrapText="1"/>
    </xf>
    <xf numFmtId="0" fontId="15" fillId="7" borderId="0" xfId="0" applyFont="1" applyFill="1" applyAlignment="1">
      <alignment horizontal="center" vertical="center" wrapText="1"/>
    </xf>
    <xf numFmtId="0" fontId="15" fillId="7" borderId="9" xfId="0" applyFont="1" applyFill="1" applyBorder="1" applyAlignment="1">
      <alignment horizontal="center" vertical="center" wrapText="1"/>
    </xf>
    <xf numFmtId="0" fontId="15" fillId="7" borderId="10" xfId="0" applyFont="1" applyFill="1" applyBorder="1" applyAlignment="1">
      <alignment horizontal="center" vertical="center" wrapText="1"/>
    </xf>
    <xf numFmtId="0" fontId="15" fillId="7" borderId="11" xfId="0" applyFont="1" applyFill="1" applyBorder="1" applyAlignment="1">
      <alignment horizontal="center" vertical="center" wrapText="1"/>
    </xf>
    <xf numFmtId="0" fontId="15" fillId="7" borderId="14" xfId="0" applyFont="1" applyFill="1" applyBorder="1" applyAlignment="1">
      <alignment horizontal="center" vertical="center" wrapText="1"/>
    </xf>
    <xf numFmtId="0" fontId="10" fillId="7" borderId="1" xfId="0" applyFont="1" applyFill="1" applyBorder="1" applyAlignment="1">
      <alignment horizontal="center" vertical="center"/>
    </xf>
    <xf numFmtId="0" fontId="10" fillId="7" borderId="18" xfId="0" applyFont="1" applyFill="1" applyBorder="1" applyAlignment="1">
      <alignment horizontal="center" vertical="center"/>
    </xf>
    <xf numFmtId="14" fontId="3" fillId="7" borderId="2" xfId="0" applyNumberFormat="1" applyFont="1" applyFill="1" applyBorder="1" applyAlignment="1" applyProtection="1">
      <alignment horizontal="center" vertical="center"/>
      <protection locked="0"/>
    </xf>
    <xf numFmtId="14" fontId="3" fillId="7" borderId="20" xfId="0" applyNumberFormat="1" applyFont="1" applyFill="1" applyBorder="1" applyAlignment="1" applyProtection="1">
      <alignment horizontal="center" vertical="center"/>
      <protection locked="0"/>
    </xf>
    <xf numFmtId="14" fontId="3" fillId="7" borderId="11" xfId="0" applyNumberFormat="1" applyFont="1" applyFill="1" applyBorder="1" applyAlignment="1" applyProtection="1">
      <alignment horizontal="center" vertical="center"/>
      <protection locked="0"/>
    </xf>
    <xf numFmtId="14" fontId="3" fillId="7" borderId="23" xfId="0" applyNumberFormat="1" applyFont="1" applyFill="1" applyBorder="1" applyAlignment="1" applyProtection="1">
      <alignment horizontal="center" vertical="center"/>
      <protection locked="0"/>
    </xf>
    <xf numFmtId="0" fontId="10" fillId="7" borderId="24" xfId="0" applyFont="1" applyFill="1" applyBorder="1" applyAlignment="1">
      <alignment horizontal="center" vertical="center"/>
    </xf>
    <xf numFmtId="0" fontId="10" fillId="7" borderId="10" xfId="0" applyFont="1" applyFill="1" applyBorder="1" applyAlignment="1">
      <alignment horizontal="center" vertical="center"/>
    </xf>
    <xf numFmtId="0" fontId="3" fillId="7" borderId="2" xfId="0" applyFont="1" applyFill="1" applyBorder="1" applyAlignment="1" applyProtection="1">
      <alignment horizontal="center" vertical="center"/>
      <protection locked="0"/>
    </xf>
    <xf numFmtId="0" fontId="3" fillId="7" borderId="20" xfId="0" applyFont="1" applyFill="1" applyBorder="1" applyAlignment="1" applyProtection="1">
      <alignment horizontal="center" vertical="center"/>
      <protection locked="0"/>
    </xf>
    <xf numFmtId="0" fontId="3" fillId="7" borderId="11" xfId="0" applyFont="1" applyFill="1" applyBorder="1" applyAlignment="1" applyProtection="1">
      <alignment horizontal="center" vertical="center"/>
      <protection locked="0"/>
    </xf>
    <xf numFmtId="0" fontId="3" fillId="7" borderId="23" xfId="0" applyFont="1" applyFill="1" applyBorder="1" applyAlignment="1" applyProtection="1">
      <alignment horizontal="center" vertical="center"/>
      <protection locked="0"/>
    </xf>
    <xf numFmtId="0" fontId="1" fillId="7" borderId="2" xfId="0" applyFont="1" applyFill="1" applyBorder="1" applyAlignment="1" applyProtection="1">
      <alignment horizontal="center" vertical="center"/>
      <protection locked="0"/>
    </xf>
    <xf numFmtId="0" fontId="1" fillId="7" borderId="20" xfId="0" applyFont="1" applyFill="1" applyBorder="1" applyAlignment="1" applyProtection="1">
      <alignment horizontal="center" vertical="center"/>
      <protection locked="0"/>
    </xf>
    <xf numFmtId="0" fontId="1" fillId="7" borderId="19" xfId="0" applyFont="1" applyFill="1" applyBorder="1" applyAlignment="1" applyProtection="1">
      <alignment horizontal="center" vertical="center"/>
      <protection locked="0"/>
    </xf>
    <xf numFmtId="0" fontId="1" fillId="7" borderId="21" xfId="0" applyFont="1" applyFill="1" applyBorder="1" applyAlignment="1" applyProtection="1">
      <alignment horizontal="center" vertical="center"/>
      <protection locked="0"/>
    </xf>
    <xf numFmtId="0" fontId="0" fillId="12" borderId="49" xfId="0" applyFill="1" applyBorder="1" applyAlignment="1">
      <alignment horizontal="center" vertical="top"/>
    </xf>
    <xf numFmtId="0" fontId="0" fillId="12" borderId="50" xfId="0" applyFill="1" applyBorder="1" applyAlignment="1">
      <alignment horizontal="center" vertical="top"/>
    </xf>
    <xf numFmtId="0" fontId="0" fillId="12" borderId="51" xfId="0" applyFill="1" applyBorder="1" applyAlignment="1">
      <alignment horizontal="center" vertical="top"/>
    </xf>
    <xf numFmtId="0" fontId="0" fillId="12" borderId="35" xfId="0" applyFill="1" applyBorder="1" applyAlignment="1">
      <alignment horizontal="left" vertical="top"/>
    </xf>
    <xf numFmtId="0" fontId="0" fillId="12" borderId="37" xfId="0" applyFill="1" applyBorder="1" applyAlignment="1">
      <alignment horizontal="left" vertical="top"/>
    </xf>
    <xf numFmtId="0" fontId="0" fillId="12" borderId="41" xfId="0" applyFill="1" applyBorder="1" applyAlignment="1">
      <alignment horizontal="left" vertical="top"/>
    </xf>
    <xf numFmtId="0" fontId="0" fillId="12" borderId="36" xfId="0" applyFill="1" applyBorder="1" applyAlignment="1">
      <alignment horizontal="left" vertical="top" wrapText="1"/>
    </xf>
    <xf numFmtId="0" fontId="0" fillId="12" borderId="38" xfId="0" applyFill="1" applyBorder="1" applyAlignment="1">
      <alignment horizontal="left" vertical="top" wrapText="1"/>
    </xf>
    <xf numFmtId="0" fontId="0" fillId="12" borderId="42" xfId="0" applyFill="1" applyBorder="1" applyAlignment="1">
      <alignment horizontal="left" vertical="top" wrapText="1"/>
    </xf>
    <xf numFmtId="0" fontId="0" fillId="12" borderId="36" xfId="0" applyFill="1" applyBorder="1" applyAlignment="1">
      <alignment horizontal="center" vertical="top"/>
    </xf>
    <xf numFmtId="0" fontId="0" fillId="12" borderId="38" xfId="0" applyFill="1" applyBorder="1" applyAlignment="1">
      <alignment horizontal="center" vertical="top"/>
    </xf>
    <xf numFmtId="0" fontId="0" fillId="12" borderId="42" xfId="0" applyFill="1" applyBorder="1" applyAlignment="1">
      <alignment horizontal="center" vertical="top"/>
    </xf>
    <xf numFmtId="0" fontId="0" fillId="11" borderId="52" xfId="0" applyFill="1" applyBorder="1" applyAlignment="1">
      <alignment horizontal="center" vertical="top"/>
    </xf>
    <xf numFmtId="0" fontId="0" fillId="11" borderId="53" xfId="0" applyFill="1" applyBorder="1" applyAlignment="1">
      <alignment horizontal="center" vertical="top"/>
    </xf>
    <xf numFmtId="0" fontId="0" fillId="11" borderId="45" xfId="0" applyFill="1" applyBorder="1" applyAlignment="1">
      <alignment horizontal="center" vertical="top"/>
    </xf>
    <xf numFmtId="0" fontId="0" fillId="11" borderId="36" xfId="0" applyFill="1" applyBorder="1" applyAlignment="1">
      <alignment horizontal="center" vertical="top"/>
    </xf>
    <xf numFmtId="0" fontId="0" fillId="11" borderId="38" xfId="0" applyFill="1" applyBorder="1" applyAlignment="1">
      <alignment horizontal="center" vertical="top"/>
    </xf>
    <xf numFmtId="0" fontId="0" fillId="11" borderId="42" xfId="0" applyFill="1" applyBorder="1" applyAlignment="1">
      <alignment horizontal="center" vertical="top"/>
    </xf>
    <xf numFmtId="0" fontId="0" fillId="11" borderId="36" xfId="0" applyFill="1" applyBorder="1" applyAlignment="1">
      <alignment horizontal="left" vertical="top" wrapText="1"/>
    </xf>
    <xf numFmtId="0" fontId="0" fillId="11" borderId="42" xfId="0" applyFill="1" applyBorder="1" applyAlignment="1">
      <alignment horizontal="left" vertical="top" wrapText="1"/>
    </xf>
    <xf numFmtId="0" fontId="0" fillId="12" borderId="52" xfId="0" applyFill="1" applyBorder="1" applyAlignment="1">
      <alignment horizontal="center" vertical="top"/>
    </xf>
    <xf numFmtId="0" fontId="0" fillId="12" borderId="53" xfId="0" applyFill="1" applyBorder="1" applyAlignment="1">
      <alignment horizontal="center" vertical="top"/>
    </xf>
    <xf numFmtId="0" fontId="0" fillId="12" borderId="45" xfId="0" applyFill="1" applyBorder="1" applyAlignment="1">
      <alignment horizontal="center" vertical="top"/>
    </xf>
    <xf numFmtId="0" fontId="0" fillId="11" borderId="35" xfId="0" applyFill="1" applyBorder="1" applyAlignment="1">
      <alignment horizontal="left" vertical="top"/>
    </xf>
    <xf numFmtId="0" fontId="0" fillId="11" borderId="37" xfId="0" applyFill="1" applyBorder="1" applyAlignment="1">
      <alignment horizontal="left" vertical="top"/>
    </xf>
    <xf numFmtId="0" fontId="0" fillId="11" borderId="41" xfId="0" applyFill="1" applyBorder="1" applyAlignment="1">
      <alignment horizontal="left" vertical="top"/>
    </xf>
    <xf numFmtId="0" fontId="0" fillId="11" borderId="38" xfId="0" applyFill="1" applyBorder="1" applyAlignment="1">
      <alignment horizontal="left" vertical="top" wrapText="1"/>
    </xf>
    <xf numFmtId="0" fontId="0" fillId="12" borderId="36" xfId="0" applyFill="1" applyBorder="1" applyAlignment="1">
      <alignment horizontal="center" vertical="top" wrapText="1"/>
    </xf>
    <xf numFmtId="0" fontId="0" fillId="12" borderId="38" xfId="0" applyFill="1" applyBorder="1" applyAlignment="1">
      <alignment horizontal="center" vertical="top" wrapText="1"/>
    </xf>
    <xf numFmtId="0" fontId="0" fillId="12" borderId="42" xfId="0" applyFill="1" applyBorder="1" applyAlignment="1">
      <alignment horizontal="center" vertical="top" wrapText="1"/>
    </xf>
    <xf numFmtId="0" fontId="0" fillId="11" borderId="35" xfId="0" applyFill="1" applyBorder="1" applyAlignment="1">
      <alignment horizontal="center" vertical="top"/>
    </xf>
    <xf numFmtId="0" fontId="0" fillId="11" borderId="41" xfId="0" applyFill="1" applyBorder="1" applyAlignment="1">
      <alignment horizontal="center" vertical="top"/>
    </xf>
    <xf numFmtId="0" fontId="0" fillId="12" borderId="36" xfId="0" applyFill="1" applyBorder="1" applyAlignment="1">
      <alignment vertical="top" wrapText="1"/>
    </xf>
    <xf numFmtId="0" fontId="0" fillId="12" borderId="38" xfId="0" applyFill="1" applyBorder="1" applyAlignment="1">
      <alignment vertical="top" wrapText="1"/>
    </xf>
    <xf numFmtId="0" fontId="0" fillId="12" borderId="42" xfId="0" applyFill="1" applyBorder="1" applyAlignment="1">
      <alignment vertical="top" wrapText="1"/>
    </xf>
    <xf numFmtId="0" fontId="0" fillId="0" borderId="39" xfId="0" applyBorder="1" applyAlignment="1">
      <alignment horizontal="center" vertical="top"/>
    </xf>
    <xf numFmtId="0" fontId="0" fillId="0" borderId="39" xfId="0" applyBorder="1" applyAlignment="1">
      <alignment horizontal="center" vertical="top" wrapText="1"/>
    </xf>
    <xf numFmtId="0" fontId="0" fillId="11" borderId="36" xfId="0" applyFill="1" applyBorder="1" applyAlignment="1">
      <alignment horizontal="center" vertical="top" wrapText="1"/>
    </xf>
    <xf numFmtId="0" fontId="0" fillId="11" borderId="38" xfId="0" applyFill="1" applyBorder="1" applyAlignment="1">
      <alignment horizontal="center" vertical="top" wrapText="1"/>
    </xf>
    <xf numFmtId="0" fontId="0" fillId="11" borderId="42" xfId="0" applyFill="1" applyBorder="1" applyAlignment="1">
      <alignment horizontal="center" vertical="top" wrapText="1"/>
    </xf>
  </cellXfs>
  <cellStyles count="12">
    <cellStyle name="Currency" xfId="11" builtinId="4"/>
    <cellStyle name="Followed Hyperlink" xfId="2" builtinId="9" hidde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Hyperlink" xfId="1" builtinId="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 Type="http://schemas.openxmlformats.org/officeDocument/2006/relationships/sharedStrings" Target="sharedStrings.xml"/><Relationship Id="rId12"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theme" Target="theme/theme1.xml"/><Relationship Id="rId10"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0"/>
  <sheetViews>
    <sheetView topLeftCell="A6" workbookViewId="0">
      <selection activeCell="K12" sqref="K12:N12"/>
    </sheetView>
  </sheetViews>
  <sheetFormatPr baseColWidth="10" defaultColWidth="11.1640625" defaultRowHeight="15" x14ac:dyDescent="0"/>
  <sheetData>
    <row r="1" spans="1:16" ht="16.25" thickBot="1"/>
    <row r="2" spans="1:16">
      <c r="B2" s="13"/>
      <c r="C2" s="14"/>
      <c r="D2" s="14"/>
      <c r="E2" s="14"/>
      <c r="F2" s="198" t="s">
        <v>8</v>
      </c>
      <c r="G2" s="199"/>
      <c r="H2" s="199"/>
      <c r="I2" s="199"/>
      <c r="J2" s="199"/>
      <c r="K2" s="199"/>
      <c r="L2" s="200"/>
      <c r="M2" s="14"/>
      <c r="N2" s="14"/>
      <c r="O2" s="14"/>
      <c r="P2" s="15"/>
    </row>
    <row r="3" spans="1:16">
      <c r="B3" s="16"/>
      <c r="C3" s="17"/>
      <c r="D3" s="17"/>
      <c r="E3" s="17"/>
      <c r="F3" s="201"/>
      <c r="G3" s="202"/>
      <c r="H3" s="202"/>
      <c r="I3" s="202"/>
      <c r="J3" s="202"/>
      <c r="K3" s="202"/>
      <c r="L3" s="203"/>
      <c r="M3" s="17"/>
      <c r="N3" s="17"/>
      <c r="O3" s="17"/>
      <c r="P3" s="18"/>
    </row>
    <row r="4" spans="1:16">
      <c r="B4" s="16"/>
      <c r="C4" s="17"/>
      <c r="D4" s="17"/>
      <c r="E4" s="17"/>
      <c r="F4" s="201"/>
      <c r="G4" s="202"/>
      <c r="H4" s="202"/>
      <c r="I4" s="202"/>
      <c r="J4" s="202"/>
      <c r="K4" s="202"/>
      <c r="L4" s="203"/>
      <c r="M4" s="17"/>
      <c r="N4" s="17"/>
      <c r="O4" s="17"/>
      <c r="P4" s="18"/>
    </row>
    <row r="5" spans="1:16">
      <c r="B5" s="16"/>
      <c r="C5" s="17"/>
      <c r="D5" s="17"/>
      <c r="E5" s="17"/>
      <c r="F5" s="201"/>
      <c r="G5" s="202"/>
      <c r="H5" s="202"/>
      <c r="I5" s="202"/>
      <c r="J5" s="202"/>
      <c r="K5" s="202"/>
      <c r="L5" s="203"/>
      <c r="M5" s="17"/>
      <c r="N5" s="17"/>
      <c r="O5" s="17"/>
      <c r="P5" s="18"/>
    </row>
    <row r="6" spans="1:16">
      <c r="B6" s="16"/>
      <c r="C6" s="17"/>
      <c r="D6" s="17"/>
      <c r="E6" s="17"/>
      <c r="F6" s="201"/>
      <c r="G6" s="202"/>
      <c r="H6" s="202"/>
      <c r="I6" s="202"/>
      <c r="J6" s="202"/>
      <c r="K6" s="202"/>
      <c r="L6" s="203"/>
      <c r="M6" s="17"/>
      <c r="N6" s="17"/>
      <c r="O6" s="17"/>
      <c r="P6" s="18"/>
    </row>
    <row r="7" spans="1:16" ht="16.25" thickBot="1">
      <c r="B7" s="19"/>
      <c r="C7" s="20"/>
      <c r="D7" s="20"/>
      <c r="E7" s="20"/>
      <c r="F7" s="204"/>
      <c r="G7" s="205"/>
      <c r="H7" s="205"/>
      <c r="I7" s="205"/>
      <c r="J7" s="205"/>
      <c r="K7" s="205"/>
      <c r="L7" s="206"/>
      <c r="M7" s="20"/>
      <c r="N7" s="20"/>
      <c r="O7" s="20"/>
      <c r="P7" s="21"/>
    </row>
    <row r="8" spans="1:16" ht="18">
      <c r="A8" s="22"/>
      <c r="B8" s="207" t="s">
        <v>9</v>
      </c>
      <c r="C8" s="208"/>
      <c r="D8" s="208"/>
      <c r="E8" s="209"/>
      <c r="F8" s="207" t="s">
        <v>10</v>
      </c>
      <c r="G8" s="208"/>
      <c r="H8" s="209"/>
      <c r="I8" s="23"/>
      <c r="J8" s="207" t="s">
        <v>11</v>
      </c>
      <c r="K8" s="208"/>
      <c r="L8" s="208"/>
      <c r="M8" s="209"/>
      <c r="N8" s="207" t="s">
        <v>12</v>
      </c>
      <c r="O8" s="208"/>
      <c r="P8" s="209"/>
    </row>
    <row r="9" spans="1:16" ht="21.5" thickBot="1">
      <c r="A9" s="24"/>
      <c r="B9" s="195" t="s">
        <v>16</v>
      </c>
      <c r="C9" s="196"/>
      <c r="D9" s="196"/>
      <c r="E9" s="197"/>
      <c r="F9" s="195">
        <v>1.6</v>
      </c>
      <c r="G9" s="196"/>
      <c r="H9" s="197"/>
      <c r="I9" s="25"/>
      <c r="J9" s="195" t="s">
        <v>71</v>
      </c>
      <c r="K9" s="196"/>
      <c r="L9" s="196"/>
      <c r="M9" s="197"/>
      <c r="N9" s="195" t="s">
        <v>89</v>
      </c>
      <c r="O9" s="196"/>
      <c r="P9" s="197"/>
    </row>
    <row r="10" spans="1:16" ht="16.25" thickBot="1">
      <c r="B10" s="26"/>
      <c r="C10" s="27"/>
      <c r="D10" s="27"/>
      <c r="E10" s="27"/>
      <c r="F10" s="27"/>
      <c r="G10" s="27"/>
      <c r="H10" s="27"/>
      <c r="I10" s="27"/>
      <c r="J10" s="27"/>
      <c r="K10" s="27"/>
      <c r="L10" s="27"/>
      <c r="M10" s="27"/>
      <c r="N10" s="27"/>
      <c r="O10" s="27"/>
      <c r="P10" s="28"/>
    </row>
    <row r="11" spans="1:16" ht="21.5" thickBot="1">
      <c r="A11" s="11"/>
      <c r="B11" s="29"/>
      <c r="C11" s="30"/>
      <c r="D11" s="189" t="s">
        <v>13</v>
      </c>
      <c r="E11" s="190"/>
      <c r="F11" s="190"/>
      <c r="G11" s="191"/>
      <c r="H11" s="189" t="s">
        <v>14</v>
      </c>
      <c r="I11" s="190"/>
      <c r="J11" s="191"/>
      <c r="K11" s="189" t="s">
        <v>15</v>
      </c>
      <c r="L11" s="190"/>
      <c r="M11" s="190"/>
      <c r="N11" s="191"/>
      <c r="O11" s="30"/>
      <c r="P11" s="31"/>
    </row>
    <row r="12" spans="1:16">
      <c r="B12" s="26"/>
      <c r="C12" s="27"/>
      <c r="D12" s="192" t="s">
        <v>67</v>
      </c>
      <c r="E12" s="193"/>
      <c r="F12" s="193"/>
      <c r="G12" s="194"/>
      <c r="H12" s="180" t="s">
        <v>87</v>
      </c>
      <c r="I12" s="181"/>
      <c r="J12" s="182"/>
      <c r="K12" s="186" t="s">
        <v>64</v>
      </c>
      <c r="L12" s="186"/>
      <c r="M12" s="186"/>
      <c r="N12" s="186"/>
      <c r="O12" s="27"/>
      <c r="P12" s="28"/>
    </row>
    <row r="13" spans="1:16">
      <c r="B13" s="26"/>
      <c r="C13" s="27"/>
      <c r="D13" s="183" t="s">
        <v>68</v>
      </c>
      <c r="E13" s="184"/>
      <c r="F13" s="184"/>
      <c r="G13" s="185"/>
      <c r="H13" s="180" t="s">
        <v>88</v>
      </c>
      <c r="I13" s="181"/>
      <c r="J13" s="182"/>
      <c r="K13" s="186" t="s">
        <v>65</v>
      </c>
      <c r="L13" s="186"/>
      <c r="M13" s="186"/>
      <c r="N13" s="186"/>
      <c r="O13" s="27"/>
      <c r="P13" s="28"/>
    </row>
    <row r="14" spans="1:16">
      <c r="B14" s="26"/>
      <c r="C14" s="27"/>
      <c r="D14" s="183" t="s">
        <v>69</v>
      </c>
      <c r="E14" s="184"/>
      <c r="F14" s="184"/>
      <c r="G14" s="185"/>
      <c r="H14" s="180" t="s">
        <v>86</v>
      </c>
      <c r="I14" s="181"/>
      <c r="J14" s="182"/>
      <c r="K14" s="187" t="s">
        <v>66</v>
      </c>
      <c r="L14" s="186"/>
      <c r="M14" s="186"/>
      <c r="N14" s="188"/>
      <c r="O14" s="27"/>
      <c r="P14" s="28"/>
    </row>
    <row r="15" spans="1:16">
      <c r="B15" s="26"/>
      <c r="C15" s="27"/>
      <c r="D15" s="177"/>
      <c r="E15" s="178"/>
      <c r="F15" s="178"/>
      <c r="G15" s="179"/>
      <c r="H15" s="180"/>
      <c r="I15" s="181"/>
      <c r="J15" s="182"/>
      <c r="K15" s="177"/>
      <c r="L15" s="178"/>
      <c r="M15" s="178"/>
      <c r="N15" s="179"/>
      <c r="O15" s="27"/>
      <c r="P15" s="28"/>
    </row>
    <row r="16" spans="1:16">
      <c r="B16" s="26"/>
      <c r="C16" s="27"/>
      <c r="D16" s="177"/>
      <c r="E16" s="178"/>
      <c r="F16" s="178"/>
      <c r="G16" s="179"/>
      <c r="H16" s="180"/>
      <c r="I16" s="181"/>
      <c r="J16" s="182"/>
      <c r="K16" s="177"/>
      <c r="L16" s="178"/>
      <c r="M16" s="178"/>
      <c r="N16" s="179"/>
      <c r="O16" s="27"/>
      <c r="P16" s="28"/>
    </row>
    <row r="17" spans="2:16">
      <c r="B17" s="26"/>
      <c r="C17" s="27"/>
      <c r="D17" s="177"/>
      <c r="E17" s="178"/>
      <c r="F17" s="178"/>
      <c r="G17" s="179"/>
      <c r="H17" s="180"/>
      <c r="I17" s="181"/>
      <c r="J17" s="182"/>
      <c r="K17" s="177"/>
      <c r="L17" s="178"/>
      <c r="M17" s="178"/>
      <c r="N17" s="179"/>
      <c r="O17" s="27"/>
      <c r="P17" s="28"/>
    </row>
    <row r="18" spans="2:16">
      <c r="B18" s="26"/>
      <c r="C18" s="27"/>
      <c r="D18" s="177"/>
      <c r="E18" s="178"/>
      <c r="F18" s="178"/>
      <c r="G18" s="179"/>
      <c r="H18" s="180"/>
      <c r="I18" s="181"/>
      <c r="J18" s="182"/>
      <c r="K18" s="177"/>
      <c r="L18" s="178"/>
      <c r="M18" s="178"/>
      <c r="N18" s="179"/>
      <c r="O18" s="27"/>
      <c r="P18" s="28"/>
    </row>
    <row r="19" spans="2:16" ht="16.25" thickBot="1">
      <c r="B19" s="26"/>
      <c r="C19" s="27"/>
      <c r="D19" s="171"/>
      <c r="E19" s="172"/>
      <c r="F19" s="172"/>
      <c r="G19" s="173"/>
      <c r="H19" s="174"/>
      <c r="I19" s="175"/>
      <c r="J19" s="176"/>
      <c r="K19" s="171"/>
      <c r="L19" s="172"/>
      <c r="M19" s="172"/>
      <c r="N19" s="173"/>
      <c r="O19" s="27"/>
      <c r="P19" s="28"/>
    </row>
    <row r="20" spans="2:16" ht="16.25" thickBot="1">
      <c r="B20" s="32"/>
      <c r="C20" s="33"/>
      <c r="D20" s="33"/>
      <c r="E20" s="33"/>
      <c r="F20" s="33"/>
      <c r="G20" s="33"/>
      <c r="H20" s="33"/>
      <c r="I20" s="33"/>
      <c r="J20" s="33"/>
      <c r="K20" s="33"/>
      <c r="L20" s="33"/>
      <c r="M20" s="33"/>
      <c r="N20" s="33"/>
      <c r="O20" s="33"/>
      <c r="P20" s="34"/>
    </row>
  </sheetData>
  <mergeCells count="36">
    <mergeCell ref="B9:E9"/>
    <mergeCell ref="F9:H9"/>
    <mergeCell ref="J9:M9"/>
    <mergeCell ref="N9:P9"/>
    <mergeCell ref="F2:L7"/>
    <mergeCell ref="B8:E8"/>
    <mergeCell ref="F8:H8"/>
    <mergeCell ref="J8:M8"/>
    <mergeCell ref="N8:P8"/>
    <mergeCell ref="D11:G11"/>
    <mergeCell ref="H11:J11"/>
    <mergeCell ref="K11:N11"/>
    <mergeCell ref="D12:G12"/>
    <mergeCell ref="H12:J12"/>
    <mergeCell ref="K12:N12"/>
    <mergeCell ref="D13:G13"/>
    <mergeCell ref="H13:J13"/>
    <mergeCell ref="K13:N13"/>
    <mergeCell ref="D14:G14"/>
    <mergeCell ref="H14:J14"/>
    <mergeCell ref="K14:N14"/>
    <mergeCell ref="D15:G15"/>
    <mergeCell ref="H15:J15"/>
    <mergeCell ref="K15:N15"/>
    <mergeCell ref="D16:G16"/>
    <mergeCell ref="H16:J16"/>
    <mergeCell ref="K16:N16"/>
    <mergeCell ref="D19:G19"/>
    <mergeCell ref="H19:J19"/>
    <mergeCell ref="K19:N19"/>
    <mergeCell ref="D17:G17"/>
    <mergeCell ref="H17:J17"/>
    <mergeCell ref="K17:N17"/>
    <mergeCell ref="D18:G18"/>
    <mergeCell ref="H18:J18"/>
    <mergeCell ref="K18:N18"/>
  </mergeCells>
  <hyperlinks>
    <hyperlink ref="K12" location="'GL1 Design Summary'!A1" display="Global Level 1 Design Summary"/>
    <hyperlink ref="L12" location="'GL1 Design Summary'!A1" display="'GL1 Design Summary'!A1"/>
    <hyperlink ref="M12" location="'GL1 Design Summary'!A1" display="'GL1 Design Summary'!A1"/>
    <hyperlink ref="N12" location="'GL1 Design Summary'!A1" display="'GL1 Design Summary'!A1"/>
    <hyperlink ref="K13" location="'GL1 Prototype Summary'!A1" display="Global Level 1 Prototype Summary"/>
    <hyperlink ref="L13" location="'GL1 Prototype Summary'!A1" display="'GL1 Prototype Summary'!A1"/>
    <hyperlink ref="M13" location="'GL1 Prototype Summary'!A1" display="'GL1 Prototype Summary'!A1"/>
    <hyperlink ref="N13" location="'GL1 Prototype Summary'!A1" display="'GL1 Prototype Summary'!A1"/>
    <hyperlink ref="K14" location="'1.6.3.3 GL1 Production'!A1" display="Global Level 1 Production Summary"/>
    <hyperlink ref="L14" location="'1.6.3.3 GL1 Production'!A1" display="'1.6.3.3 GL1 Production'!A1"/>
    <hyperlink ref="M14" location="'1.6.3.3 GL1 Production'!A1" display="'1.6.3.3 GL1 Production'!A1"/>
    <hyperlink ref="N14" location="'1.6.3.3 GL1 Production'!A1" display="'1.6.3.3 GL1 Production'!A1"/>
    <hyperlink ref="K14:N14" location="'GL1 Production Summary'!A1" display="Global Level 1 Production Summary"/>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tabSelected="1" workbookViewId="0">
      <selection activeCell="B11" sqref="B11:Q11"/>
    </sheetView>
  </sheetViews>
  <sheetFormatPr baseColWidth="10" defaultColWidth="10.83203125" defaultRowHeight="15" x14ac:dyDescent="0"/>
  <cols>
    <col min="1" max="1" width="3.5" style="35" customWidth="1"/>
    <col min="2" max="2" width="5" style="35" customWidth="1"/>
    <col min="3" max="3" width="6.1640625" style="35" customWidth="1"/>
    <col min="4" max="4" width="20.6640625" style="35" customWidth="1"/>
    <col min="5" max="5" width="5.33203125" style="35" customWidth="1"/>
    <col min="6" max="6" width="14.6640625" style="35" customWidth="1"/>
    <col min="7" max="7" width="3.1640625" style="35" customWidth="1"/>
    <col min="8" max="8" width="11.33203125" style="35" bestFit="1" customWidth="1"/>
    <col min="9" max="12" width="10.83203125" style="35"/>
    <col min="13" max="13" width="16" style="35" customWidth="1"/>
    <col min="14" max="16384" width="10.83203125" style="35"/>
  </cols>
  <sheetData>
    <row r="1" spans="2:17" ht="16.25" thickBot="1"/>
    <row r="2" spans="2:17" ht="26" customHeight="1">
      <c r="B2" s="36"/>
      <c r="C2" s="37"/>
      <c r="D2" s="37"/>
      <c r="E2" s="37"/>
      <c r="F2" s="269" t="s">
        <v>8</v>
      </c>
      <c r="G2" s="199"/>
      <c r="H2" s="199"/>
      <c r="I2" s="199"/>
      <c r="J2" s="199"/>
      <c r="K2" s="199"/>
      <c r="L2" s="270"/>
      <c r="M2" s="273" t="s">
        <v>17</v>
      </c>
      <c r="N2" s="275">
        <v>43504</v>
      </c>
      <c r="O2" s="276"/>
      <c r="P2" s="276"/>
      <c r="Q2" s="277"/>
    </row>
    <row r="3" spans="2:17" ht="16" customHeight="1" thickBot="1">
      <c r="B3" s="38"/>
      <c r="C3" s="39"/>
      <c r="D3" s="39"/>
      <c r="E3" s="39"/>
      <c r="F3" s="271"/>
      <c r="G3" s="202"/>
      <c r="H3" s="202"/>
      <c r="I3" s="202"/>
      <c r="J3" s="202"/>
      <c r="K3" s="202"/>
      <c r="L3" s="272"/>
      <c r="M3" s="274"/>
      <c r="N3" s="278"/>
      <c r="O3" s="278"/>
      <c r="P3" s="278"/>
      <c r="Q3" s="279"/>
    </row>
    <row r="4" spans="2:17" ht="18" customHeight="1">
      <c r="B4" s="38"/>
      <c r="C4" s="39"/>
      <c r="D4" s="39"/>
      <c r="E4" s="39"/>
      <c r="F4" s="271"/>
      <c r="G4" s="202"/>
      <c r="H4" s="202"/>
      <c r="I4" s="202"/>
      <c r="J4" s="202"/>
      <c r="K4" s="202"/>
      <c r="L4" s="272"/>
      <c r="M4" s="273" t="s">
        <v>18</v>
      </c>
      <c r="N4" s="276" t="s">
        <v>47</v>
      </c>
      <c r="O4" s="276"/>
      <c r="P4" s="276"/>
      <c r="Q4" s="277"/>
    </row>
    <row r="5" spans="2:17" ht="16.25" thickBot="1">
      <c r="B5" s="38"/>
      <c r="C5" s="39"/>
      <c r="D5" s="39"/>
      <c r="E5" s="39"/>
      <c r="F5" s="271"/>
      <c r="G5" s="202"/>
      <c r="H5" s="202"/>
      <c r="I5" s="202"/>
      <c r="J5" s="202"/>
      <c r="K5" s="202"/>
      <c r="L5" s="272"/>
      <c r="M5" s="280"/>
      <c r="N5" s="281"/>
      <c r="O5" s="281"/>
      <c r="P5" s="281"/>
      <c r="Q5" s="282"/>
    </row>
    <row r="6" spans="2:17" ht="21" customHeight="1">
      <c r="B6" s="38"/>
      <c r="C6" s="39"/>
      <c r="D6" s="39"/>
      <c r="E6" s="39"/>
      <c r="F6" s="271"/>
      <c r="G6" s="202"/>
      <c r="H6" s="202"/>
      <c r="I6" s="202"/>
      <c r="J6" s="202"/>
      <c r="K6" s="202"/>
      <c r="L6" s="202"/>
      <c r="M6" s="283" t="s">
        <v>19</v>
      </c>
      <c r="N6" s="285" t="s">
        <v>95</v>
      </c>
      <c r="O6" s="285"/>
      <c r="P6" s="285"/>
      <c r="Q6" s="286"/>
    </row>
    <row r="7" spans="2:17" ht="16.25" thickBot="1">
      <c r="B7" s="38"/>
      <c r="C7" s="39"/>
      <c r="D7" s="39"/>
      <c r="E7" s="39"/>
      <c r="F7" s="271"/>
      <c r="G7" s="205"/>
      <c r="H7" s="205"/>
      <c r="I7" s="205"/>
      <c r="J7" s="205"/>
      <c r="K7" s="205"/>
      <c r="L7" s="205"/>
      <c r="M7" s="284"/>
      <c r="N7" s="287"/>
      <c r="O7" s="287"/>
      <c r="P7" s="287"/>
      <c r="Q7" s="288"/>
    </row>
    <row r="8" spans="2:17" s="40" customFormat="1" ht="27" customHeight="1">
      <c r="B8" s="238" t="s">
        <v>20</v>
      </c>
      <c r="C8" s="239"/>
      <c r="D8" s="239"/>
      <c r="E8" s="239"/>
      <c r="F8" s="240"/>
      <c r="G8" s="238" t="s">
        <v>21</v>
      </c>
      <c r="H8" s="239"/>
      <c r="I8" s="239"/>
      <c r="J8" s="239"/>
      <c r="K8" s="239"/>
      <c r="L8" s="239"/>
      <c r="M8" s="241"/>
      <c r="N8" s="242" t="s">
        <v>22</v>
      </c>
      <c r="O8" s="243"/>
      <c r="P8" s="243"/>
      <c r="Q8" s="241"/>
    </row>
    <row r="9" spans="2:17">
      <c r="B9" s="244" t="s">
        <v>67</v>
      </c>
      <c r="C9" s="245"/>
      <c r="D9" s="245"/>
      <c r="E9" s="245"/>
      <c r="F9" s="246"/>
      <c r="G9" s="244" t="s">
        <v>96</v>
      </c>
      <c r="H9" s="245"/>
      <c r="I9" s="245"/>
      <c r="J9" s="245"/>
      <c r="K9" s="245"/>
      <c r="L9" s="245"/>
      <c r="M9" s="246"/>
      <c r="N9" s="250"/>
      <c r="O9" s="251"/>
      <c r="P9" s="251"/>
      <c r="Q9" s="252"/>
    </row>
    <row r="10" spans="2:17" ht="16.25" thickBot="1">
      <c r="B10" s="247"/>
      <c r="C10" s="248"/>
      <c r="D10" s="248"/>
      <c r="E10" s="248"/>
      <c r="F10" s="249"/>
      <c r="G10" s="247"/>
      <c r="H10" s="248"/>
      <c r="I10" s="248"/>
      <c r="J10" s="248"/>
      <c r="K10" s="248"/>
      <c r="L10" s="248"/>
      <c r="M10" s="249"/>
      <c r="N10" s="253"/>
      <c r="O10" s="254"/>
      <c r="P10" s="254"/>
      <c r="Q10" s="255"/>
    </row>
    <row r="11" spans="2:17" s="40" customFormat="1" ht="27" customHeight="1">
      <c r="B11" s="238" t="s">
        <v>23</v>
      </c>
      <c r="C11" s="239"/>
      <c r="D11" s="239"/>
      <c r="E11" s="239"/>
      <c r="F11" s="239"/>
      <c r="G11" s="239"/>
      <c r="H11" s="239"/>
      <c r="I11" s="239"/>
      <c r="J11" s="239"/>
      <c r="K11" s="239"/>
      <c r="L11" s="239"/>
      <c r="M11" s="239"/>
      <c r="N11" s="239"/>
      <c r="O11" s="239"/>
      <c r="P11" s="239"/>
      <c r="Q11" s="240"/>
    </row>
    <row r="12" spans="2:17" ht="18" customHeight="1">
      <c r="B12" s="256" t="s">
        <v>48</v>
      </c>
      <c r="C12" s="257"/>
      <c r="D12" s="257"/>
      <c r="E12" s="257"/>
      <c r="F12" s="257"/>
      <c r="G12" s="257"/>
      <c r="H12" s="257"/>
      <c r="I12" s="257"/>
      <c r="J12" s="257"/>
      <c r="K12" s="257"/>
      <c r="L12" s="257"/>
      <c r="M12" s="257"/>
      <c r="N12" s="257"/>
      <c r="O12" s="257"/>
      <c r="P12" s="257"/>
      <c r="Q12" s="258"/>
    </row>
    <row r="13" spans="2:17" ht="18" customHeight="1">
      <c r="B13" s="256"/>
      <c r="C13" s="257"/>
      <c r="D13" s="257"/>
      <c r="E13" s="257"/>
      <c r="F13" s="257"/>
      <c r="G13" s="257"/>
      <c r="H13" s="257"/>
      <c r="I13" s="257"/>
      <c r="J13" s="257"/>
      <c r="K13" s="257"/>
      <c r="L13" s="257"/>
      <c r="M13" s="257"/>
      <c r="N13" s="257"/>
      <c r="O13" s="257"/>
      <c r="P13" s="257"/>
      <c r="Q13" s="258"/>
    </row>
    <row r="14" spans="2:17" ht="18" customHeight="1">
      <c r="B14" s="256"/>
      <c r="C14" s="257"/>
      <c r="D14" s="257"/>
      <c r="E14" s="257"/>
      <c r="F14" s="257"/>
      <c r="G14" s="257"/>
      <c r="H14" s="257"/>
      <c r="I14" s="257"/>
      <c r="J14" s="257"/>
      <c r="K14" s="257"/>
      <c r="L14" s="257"/>
      <c r="M14" s="257"/>
      <c r="N14" s="257"/>
      <c r="O14" s="257"/>
      <c r="P14" s="257"/>
      <c r="Q14" s="258"/>
    </row>
    <row r="15" spans="2:17">
      <c r="B15" s="256"/>
      <c r="C15" s="257"/>
      <c r="D15" s="257"/>
      <c r="E15" s="257"/>
      <c r="F15" s="257"/>
      <c r="G15" s="257"/>
      <c r="H15" s="257"/>
      <c r="I15" s="257"/>
      <c r="J15" s="257"/>
      <c r="K15" s="257"/>
      <c r="L15" s="257"/>
      <c r="M15" s="257"/>
      <c r="N15" s="257"/>
      <c r="O15" s="257"/>
      <c r="P15" s="257"/>
      <c r="Q15" s="258"/>
    </row>
    <row r="16" spans="2:17">
      <c r="B16" s="256"/>
      <c r="C16" s="257"/>
      <c r="D16" s="257"/>
      <c r="E16" s="257"/>
      <c r="F16" s="257"/>
      <c r="G16" s="257"/>
      <c r="H16" s="257"/>
      <c r="I16" s="257"/>
      <c r="J16" s="257"/>
      <c r="K16" s="257"/>
      <c r="L16" s="257"/>
      <c r="M16" s="257"/>
      <c r="N16" s="257"/>
      <c r="O16" s="257"/>
      <c r="P16" s="257"/>
      <c r="Q16" s="258"/>
    </row>
    <row r="17" spans="2:17">
      <c r="B17" s="256"/>
      <c r="C17" s="257"/>
      <c r="D17" s="257"/>
      <c r="E17" s="257"/>
      <c r="F17" s="257"/>
      <c r="G17" s="257"/>
      <c r="H17" s="257"/>
      <c r="I17" s="257"/>
      <c r="J17" s="257"/>
      <c r="K17" s="257"/>
      <c r="L17" s="257"/>
      <c r="M17" s="257"/>
      <c r="N17" s="257"/>
      <c r="O17" s="257"/>
      <c r="P17" s="257"/>
      <c r="Q17" s="258"/>
    </row>
    <row r="18" spans="2:17" ht="16.25" thickBot="1">
      <c r="B18" s="259"/>
      <c r="C18" s="260"/>
      <c r="D18" s="260"/>
      <c r="E18" s="260"/>
      <c r="F18" s="260"/>
      <c r="G18" s="260"/>
      <c r="H18" s="260"/>
      <c r="I18" s="260"/>
      <c r="J18" s="260"/>
      <c r="K18" s="260"/>
      <c r="L18" s="260"/>
      <c r="M18" s="260"/>
      <c r="N18" s="260"/>
      <c r="O18" s="260"/>
      <c r="P18" s="260"/>
      <c r="Q18" s="261"/>
    </row>
    <row r="19" spans="2:17" s="40" customFormat="1" ht="27" customHeight="1">
      <c r="B19" s="238" t="s">
        <v>24</v>
      </c>
      <c r="C19" s="239"/>
      <c r="D19" s="239"/>
      <c r="E19" s="239"/>
      <c r="F19" s="239"/>
      <c r="G19" s="239"/>
      <c r="H19" s="239"/>
      <c r="I19" s="239"/>
      <c r="J19" s="239"/>
      <c r="K19" s="239"/>
      <c r="L19" s="239"/>
      <c r="M19" s="239"/>
      <c r="N19" s="239"/>
      <c r="O19" s="239"/>
      <c r="P19" s="239"/>
      <c r="Q19" s="240"/>
    </row>
    <row r="20" spans="2:17">
      <c r="B20" s="41"/>
      <c r="Q20" s="42"/>
    </row>
    <row r="21" spans="2:17">
      <c r="B21" s="41"/>
      <c r="Q21" s="42"/>
    </row>
    <row r="22" spans="2:17" ht="18.5" thickBot="1">
      <c r="B22" s="41"/>
      <c r="C22" s="43"/>
      <c r="D22" s="44" t="s">
        <v>25</v>
      </c>
      <c r="Q22" s="42"/>
    </row>
    <row r="23" spans="2:17" ht="18.5" thickBot="1">
      <c r="B23" s="41"/>
      <c r="C23" s="43" t="s">
        <v>26</v>
      </c>
      <c r="D23" s="44" t="s">
        <v>27</v>
      </c>
      <c r="Q23" s="42"/>
    </row>
    <row r="24" spans="2:17" ht="18.5" thickBot="1">
      <c r="B24" s="41"/>
      <c r="C24" s="43" t="s">
        <v>26</v>
      </c>
      <c r="D24" s="44" t="s">
        <v>28</v>
      </c>
      <c r="Q24" s="42"/>
    </row>
    <row r="25" spans="2:17" ht="18.5" thickBot="1">
      <c r="B25" s="41"/>
      <c r="C25" s="43" t="s">
        <v>26</v>
      </c>
      <c r="D25" s="44" t="s">
        <v>29</v>
      </c>
      <c r="Q25" s="42"/>
    </row>
    <row r="26" spans="2:17" ht="18.5" thickBot="1">
      <c r="B26" s="41"/>
      <c r="C26" s="43"/>
      <c r="D26" s="44" t="s">
        <v>30</v>
      </c>
      <c r="Q26" s="42"/>
    </row>
    <row r="27" spans="2:17" ht="18.5" thickBot="1">
      <c r="B27" s="41"/>
      <c r="C27" s="43"/>
      <c r="D27" s="44" t="s">
        <v>31</v>
      </c>
      <c r="Q27" s="42"/>
    </row>
    <row r="28" spans="2:17" ht="18.5" thickBot="1">
      <c r="B28" s="41"/>
      <c r="C28" s="43"/>
      <c r="D28" s="44" t="s">
        <v>32</v>
      </c>
      <c r="Q28" s="42"/>
    </row>
    <row r="29" spans="2:17" ht="18.5" thickBot="1">
      <c r="B29" s="41"/>
      <c r="C29" s="43" t="s">
        <v>26</v>
      </c>
      <c r="D29" s="44" t="s">
        <v>33</v>
      </c>
      <c r="Q29" s="42"/>
    </row>
    <row r="30" spans="2:17">
      <c r="B30" s="41"/>
      <c r="Q30" s="42"/>
    </row>
    <row r="31" spans="2:17" ht="16.25" thickBot="1">
      <c r="B31" s="45"/>
      <c r="C31" s="46"/>
      <c r="D31" s="46"/>
      <c r="E31" s="46"/>
      <c r="F31" s="46"/>
      <c r="G31" s="46"/>
      <c r="H31" s="46"/>
      <c r="I31" s="46"/>
      <c r="J31" s="46"/>
      <c r="K31" s="46"/>
      <c r="L31" s="46"/>
      <c r="M31" s="46"/>
      <c r="N31" s="46"/>
      <c r="O31" s="46"/>
      <c r="P31" s="46"/>
      <c r="Q31" s="47"/>
    </row>
    <row r="32" spans="2:17" s="40" customFormat="1" ht="26" customHeight="1">
      <c r="B32" s="210" t="s">
        <v>34</v>
      </c>
      <c r="C32" s="211"/>
      <c r="D32" s="211"/>
      <c r="E32" s="211"/>
      <c r="F32" s="211"/>
      <c r="G32" s="211"/>
      <c r="H32" s="211"/>
      <c r="I32" s="211"/>
      <c r="J32" s="211"/>
      <c r="K32" s="211"/>
      <c r="L32" s="211"/>
      <c r="M32" s="211"/>
      <c r="N32" s="211"/>
      <c r="O32" s="211"/>
      <c r="P32" s="211"/>
      <c r="Q32" s="212"/>
    </row>
    <row r="33" spans="2:17">
      <c r="B33" s="262"/>
      <c r="C33" s="263"/>
      <c r="D33" s="263"/>
      <c r="E33" s="263"/>
      <c r="F33" s="263"/>
      <c r="G33" s="263"/>
      <c r="H33" s="263"/>
      <c r="I33" s="263"/>
      <c r="J33" s="263"/>
      <c r="K33" s="263"/>
      <c r="L33" s="263"/>
      <c r="M33" s="263"/>
      <c r="N33" s="263"/>
      <c r="O33" s="263"/>
      <c r="P33" s="263"/>
      <c r="Q33" s="264"/>
    </row>
    <row r="34" spans="2:17">
      <c r="B34" s="265"/>
      <c r="C34" s="263"/>
      <c r="D34" s="263"/>
      <c r="E34" s="263"/>
      <c r="F34" s="263"/>
      <c r="G34" s="263"/>
      <c r="H34" s="263"/>
      <c r="I34" s="263"/>
      <c r="J34" s="263"/>
      <c r="K34" s="263"/>
      <c r="L34" s="263"/>
      <c r="M34" s="263"/>
      <c r="N34" s="263"/>
      <c r="O34" s="263"/>
      <c r="P34" s="263"/>
      <c r="Q34" s="264"/>
    </row>
    <row r="35" spans="2:17">
      <c r="B35" s="265"/>
      <c r="C35" s="263"/>
      <c r="D35" s="263"/>
      <c r="E35" s="263"/>
      <c r="F35" s="263"/>
      <c r="G35" s="263"/>
      <c r="H35" s="263"/>
      <c r="I35" s="263"/>
      <c r="J35" s="263"/>
      <c r="K35" s="263"/>
      <c r="L35" s="263"/>
      <c r="M35" s="263"/>
      <c r="N35" s="263"/>
      <c r="O35" s="263"/>
      <c r="P35" s="263"/>
      <c r="Q35" s="264"/>
    </row>
    <row r="36" spans="2:17">
      <c r="B36" s="265"/>
      <c r="C36" s="263"/>
      <c r="D36" s="263"/>
      <c r="E36" s="263"/>
      <c r="F36" s="263"/>
      <c r="G36" s="263"/>
      <c r="H36" s="263"/>
      <c r="I36" s="263"/>
      <c r="J36" s="263"/>
      <c r="K36" s="263"/>
      <c r="L36" s="263"/>
      <c r="M36" s="263"/>
      <c r="N36" s="263"/>
      <c r="O36" s="263"/>
      <c r="P36" s="263"/>
      <c r="Q36" s="264"/>
    </row>
    <row r="37" spans="2:17">
      <c r="B37" s="265"/>
      <c r="C37" s="263"/>
      <c r="D37" s="263"/>
      <c r="E37" s="263"/>
      <c r="F37" s="263"/>
      <c r="G37" s="263"/>
      <c r="H37" s="263"/>
      <c r="I37" s="263"/>
      <c r="J37" s="263"/>
      <c r="K37" s="263"/>
      <c r="L37" s="263"/>
      <c r="M37" s="263"/>
      <c r="N37" s="263"/>
      <c r="O37" s="263"/>
      <c r="P37" s="263"/>
      <c r="Q37" s="264"/>
    </row>
    <row r="38" spans="2:17">
      <c r="B38" s="265"/>
      <c r="C38" s="263"/>
      <c r="D38" s="263"/>
      <c r="E38" s="263"/>
      <c r="F38" s="263"/>
      <c r="G38" s="263"/>
      <c r="H38" s="263"/>
      <c r="I38" s="263"/>
      <c r="J38" s="263"/>
      <c r="K38" s="263"/>
      <c r="L38" s="263"/>
      <c r="M38" s="263"/>
      <c r="N38" s="263"/>
      <c r="O38" s="263"/>
      <c r="P38" s="263"/>
      <c r="Q38" s="264"/>
    </row>
    <row r="39" spans="2:17">
      <c r="B39" s="265"/>
      <c r="C39" s="263"/>
      <c r="D39" s="263"/>
      <c r="E39" s="263"/>
      <c r="F39" s="263"/>
      <c r="G39" s="263"/>
      <c r="H39" s="263"/>
      <c r="I39" s="263"/>
      <c r="J39" s="263"/>
      <c r="K39" s="263"/>
      <c r="L39" s="263"/>
      <c r="M39" s="263"/>
      <c r="N39" s="263"/>
      <c r="O39" s="263"/>
      <c r="P39" s="263"/>
      <c r="Q39" s="264"/>
    </row>
    <row r="40" spans="2:17">
      <c r="B40" s="265"/>
      <c r="C40" s="263"/>
      <c r="D40" s="263"/>
      <c r="E40" s="263"/>
      <c r="F40" s="263"/>
      <c r="G40" s="263"/>
      <c r="H40" s="263"/>
      <c r="I40" s="263"/>
      <c r="J40" s="263"/>
      <c r="K40" s="263"/>
      <c r="L40" s="263"/>
      <c r="M40" s="263"/>
      <c r="N40" s="263"/>
      <c r="O40" s="263"/>
      <c r="P40" s="263"/>
      <c r="Q40" s="264"/>
    </row>
    <row r="41" spans="2:17">
      <c r="B41" s="265"/>
      <c r="C41" s="263"/>
      <c r="D41" s="263"/>
      <c r="E41" s="263"/>
      <c r="F41" s="263"/>
      <c r="G41" s="263"/>
      <c r="H41" s="263"/>
      <c r="I41" s="263"/>
      <c r="J41" s="263"/>
      <c r="K41" s="263"/>
      <c r="L41" s="263"/>
      <c r="M41" s="263"/>
      <c r="N41" s="263"/>
      <c r="O41" s="263"/>
      <c r="P41" s="263"/>
      <c r="Q41" s="264"/>
    </row>
    <row r="42" spans="2:17">
      <c r="B42" s="265"/>
      <c r="C42" s="263"/>
      <c r="D42" s="263"/>
      <c r="E42" s="263"/>
      <c r="F42" s="263"/>
      <c r="G42" s="263"/>
      <c r="H42" s="263"/>
      <c r="I42" s="263"/>
      <c r="J42" s="263"/>
      <c r="K42" s="263"/>
      <c r="L42" s="263"/>
      <c r="M42" s="263"/>
      <c r="N42" s="263"/>
      <c r="O42" s="263"/>
      <c r="P42" s="263"/>
      <c r="Q42" s="264"/>
    </row>
    <row r="43" spans="2:17">
      <c r="B43" s="265"/>
      <c r="C43" s="263"/>
      <c r="D43" s="263"/>
      <c r="E43" s="263"/>
      <c r="F43" s="263"/>
      <c r="G43" s="263"/>
      <c r="H43" s="263"/>
      <c r="I43" s="263"/>
      <c r="J43" s="263"/>
      <c r="K43" s="263"/>
      <c r="L43" s="263"/>
      <c r="M43" s="263"/>
      <c r="N43" s="263"/>
      <c r="O43" s="263"/>
      <c r="P43" s="263"/>
      <c r="Q43" s="264"/>
    </row>
    <row r="44" spans="2:17" ht="16.25" thickBot="1">
      <c r="B44" s="266"/>
      <c r="C44" s="267"/>
      <c r="D44" s="267"/>
      <c r="E44" s="267"/>
      <c r="F44" s="267"/>
      <c r="G44" s="267"/>
      <c r="H44" s="267"/>
      <c r="I44" s="267"/>
      <c r="J44" s="267"/>
      <c r="K44" s="267"/>
      <c r="L44" s="267"/>
      <c r="M44" s="267"/>
      <c r="N44" s="267"/>
      <c r="O44" s="267"/>
      <c r="P44" s="267"/>
      <c r="Q44" s="268"/>
    </row>
    <row r="45" spans="2:17">
      <c r="B45" s="210" t="s">
        <v>35</v>
      </c>
      <c r="C45" s="211"/>
      <c r="D45" s="211"/>
      <c r="E45" s="211"/>
      <c r="F45" s="211"/>
      <c r="G45" s="211"/>
      <c r="H45" s="211"/>
      <c r="I45" s="211"/>
      <c r="J45" s="211"/>
      <c r="K45" s="211"/>
      <c r="L45" s="211"/>
      <c r="M45" s="211"/>
      <c r="N45" s="211"/>
      <c r="O45" s="211"/>
      <c r="P45" s="211"/>
      <c r="Q45" s="212"/>
    </row>
    <row r="46" spans="2:17">
      <c r="B46" s="213"/>
      <c r="C46" s="214"/>
      <c r="D46" s="214"/>
      <c r="E46" s="214"/>
      <c r="F46" s="214"/>
      <c r="G46" s="214"/>
      <c r="H46" s="214"/>
      <c r="I46" s="214"/>
      <c r="J46" s="214"/>
      <c r="K46" s="214"/>
      <c r="L46" s="214"/>
      <c r="M46" s="214"/>
      <c r="N46" s="214"/>
      <c r="O46" s="214"/>
      <c r="P46" s="214"/>
      <c r="Q46" s="215"/>
    </row>
    <row r="47" spans="2:17">
      <c r="B47" s="223" t="s">
        <v>57</v>
      </c>
      <c r="C47" s="224"/>
      <c r="D47" s="224"/>
      <c r="E47" s="224"/>
      <c r="F47" s="224"/>
      <c r="G47" s="224"/>
      <c r="H47" s="224"/>
      <c r="I47" s="224"/>
      <c r="J47" s="224"/>
      <c r="K47" s="224"/>
      <c r="L47" s="224"/>
      <c r="M47" s="224"/>
      <c r="N47" s="224"/>
      <c r="O47" s="224"/>
      <c r="P47" s="224"/>
      <c r="Q47" s="225"/>
    </row>
    <row r="48" spans="2:17">
      <c r="B48" s="223"/>
      <c r="C48" s="224"/>
      <c r="D48" s="224"/>
      <c r="E48" s="224"/>
      <c r="F48" s="224"/>
      <c r="G48" s="224"/>
      <c r="H48" s="224"/>
      <c r="I48" s="224"/>
      <c r="J48" s="224"/>
      <c r="K48" s="224"/>
      <c r="L48" s="224"/>
      <c r="M48" s="224"/>
      <c r="N48" s="224"/>
      <c r="O48" s="224"/>
      <c r="P48" s="224"/>
      <c r="Q48" s="225"/>
    </row>
    <row r="49" spans="2:17">
      <c r="B49" s="223"/>
      <c r="C49" s="224"/>
      <c r="D49" s="224"/>
      <c r="E49" s="224"/>
      <c r="F49" s="224"/>
      <c r="G49" s="224"/>
      <c r="H49" s="224"/>
      <c r="I49" s="224"/>
      <c r="J49" s="224"/>
      <c r="K49" s="224"/>
      <c r="L49" s="224"/>
      <c r="M49" s="224"/>
      <c r="N49" s="224"/>
      <c r="O49" s="224"/>
      <c r="P49" s="224"/>
      <c r="Q49" s="225"/>
    </row>
    <row r="50" spans="2:17">
      <c r="B50" s="223"/>
      <c r="C50" s="224"/>
      <c r="D50" s="224"/>
      <c r="E50" s="224"/>
      <c r="F50" s="224"/>
      <c r="G50" s="224"/>
      <c r="H50" s="224"/>
      <c r="I50" s="224"/>
      <c r="J50" s="224"/>
      <c r="K50" s="224"/>
      <c r="L50" s="224"/>
      <c r="M50" s="224"/>
      <c r="N50" s="224"/>
      <c r="O50" s="224"/>
      <c r="P50" s="224"/>
      <c r="Q50" s="225"/>
    </row>
    <row r="51" spans="2:17">
      <c r="B51" s="223"/>
      <c r="C51" s="224"/>
      <c r="D51" s="224"/>
      <c r="E51" s="224"/>
      <c r="F51" s="224"/>
      <c r="G51" s="224"/>
      <c r="H51" s="224"/>
      <c r="I51" s="224"/>
      <c r="J51" s="224"/>
      <c r="K51" s="224"/>
      <c r="L51" s="224"/>
      <c r="M51" s="224"/>
      <c r="N51" s="224"/>
      <c r="O51" s="224"/>
      <c r="P51" s="224"/>
      <c r="Q51" s="225"/>
    </row>
    <row r="52" spans="2:17">
      <c r="B52" s="223"/>
      <c r="C52" s="224"/>
      <c r="D52" s="224"/>
      <c r="E52" s="224"/>
      <c r="F52" s="224"/>
      <c r="G52" s="224"/>
      <c r="H52" s="224"/>
      <c r="I52" s="224"/>
      <c r="J52" s="224"/>
      <c r="K52" s="224"/>
      <c r="L52" s="224"/>
      <c r="M52" s="224"/>
      <c r="N52" s="224"/>
      <c r="O52" s="224"/>
      <c r="P52" s="224"/>
      <c r="Q52" s="225"/>
    </row>
    <row r="53" spans="2:17">
      <c r="B53" s="223"/>
      <c r="C53" s="224"/>
      <c r="D53" s="224"/>
      <c r="E53" s="224"/>
      <c r="F53" s="224"/>
      <c r="G53" s="224"/>
      <c r="H53" s="224"/>
      <c r="I53" s="224"/>
      <c r="J53" s="224"/>
      <c r="K53" s="224"/>
      <c r="L53" s="224"/>
      <c r="M53" s="224"/>
      <c r="N53" s="224"/>
      <c r="O53" s="224"/>
      <c r="P53" s="224"/>
      <c r="Q53" s="225"/>
    </row>
    <row r="54" spans="2:17">
      <c r="B54" s="223"/>
      <c r="C54" s="224"/>
      <c r="D54" s="224"/>
      <c r="E54" s="224"/>
      <c r="F54" s="224"/>
      <c r="G54" s="224"/>
      <c r="H54" s="224"/>
      <c r="I54" s="224"/>
      <c r="J54" s="224"/>
      <c r="K54" s="224"/>
      <c r="L54" s="224"/>
      <c r="M54" s="224"/>
      <c r="N54" s="224"/>
      <c r="O54" s="224"/>
      <c r="P54" s="224"/>
      <c r="Q54" s="225"/>
    </row>
    <row r="55" spans="2:17">
      <c r="B55" s="223"/>
      <c r="C55" s="224"/>
      <c r="D55" s="224"/>
      <c r="E55" s="224"/>
      <c r="F55" s="224"/>
      <c r="G55" s="224"/>
      <c r="H55" s="224"/>
      <c r="I55" s="224"/>
      <c r="J55" s="224"/>
      <c r="K55" s="224"/>
      <c r="L55" s="224"/>
      <c r="M55" s="224"/>
      <c r="N55" s="224"/>
      <c r="O55" s="224"/>
      <c r="P55" s="224"/>
      <c r="Q55" s="225"/>
    </row>
    <row r="56" spans="2:17">
      <c r="B56" s="223"/>
      <c r="C56" s="224"/>
      <c r="D56" s="224"/>
      <c r="E56" s="224"/>
      <c r="F56" s="224"/>
      <c r="G56" s="224"/>
      <c r="H56" s="224"/>
      <c r="I56" s="224"/>
      <c r="J56" s="224"/>
      <c r="K56" s="224"/>
      <c r="L56" s="224"/>
      <c r="M56" s="224"/>
      <c r="N56" s="224"/>
      <c r="O56" s="224"/>
      <c r="P56" s="224"/>
      <c r="Q56" s="225"/>
    </row>
    <row r="57" spans="2:17">
      <c r="B57" s="223"/>
      <c r="C57" s="224"/>
      <c r="D57" s="224"/>
      <c r="E57" s="224"/>
      <c r="F57" s="224"/>
      <c r="G57" s="224"/>
      <c r="H57" s="224"/>
      <c r="I57" s="224"/>
      <c r="J57" s="224"/>
      <c r="K57" s="224"/>
      <c r="L57" s="224"/>
      <c r="M57" s="224"/>
      <c r="N57" s="224"/>
      <c r="O57" s="224"/>
      <c r="P57" s="224"/>
      <c r="Q57" s="225"/>
    </row>
    <row r="58" spans="2:17">
      <c r="B58" s="223"/>
      <c r="C58" s="224"/>
      <c r="D58" s="224"/>
      <c r="E58" s="224"/>
      <c r="F58" s="224"/>
      <c r="G58" s="224"/>
      <c r="H58" s="224"/>
      <c r="I58" s="224"/>
      <c r="J58" s="224"/>
      <c r="K58" s="224"/>
      <c r="L58" s="224"/>
      <c r="M58" s="224"/>
      <c r="N58" s="224"/>
      <c r="O58" s="224"/>
      <c r="P58" s="224"/>
      <c r="Q58" s="225"/>
    </row>
    <row r="59" spans="2:17">
      <c r="B59" s="223"/>
      <c r="C59" s="224"/>
      <c r="D59" s="224"/>
      <c r="E59" s="224"/>
      <c r="F59" s="224"/>
      <c r="G59" s="224"/>
      <c r="H59" s="224"/>
      <c r="I59" s="224"/>
      <c r="J59" s="224"/>
      <c r="K59" s="224"/>
      <c r="L59" s="224"/>
      <c r="M59" s="224"/>
      <c r="N59" s="224"/>
      <c r="O59" s="224"/>
      <c r="P59" s="224"/>
      <c r="Q59" s="225"/>
    </row>
    <row r="60" spans="2:17">
      <c r="B60" s="223"/>
      <c r="C60" s="224"/>
      <c r="D60" s="224"/>
      <c r="E60" s="224"/>
      <c r="F60" s="224"/>
      <c r="G60" s="224"/>
      <c r="H60" s="224"/>
      <c r="I60" s="224"/>
      <c r="J60" s="224"/>
      <c r="K60" s="224"/>
      <c r="L60" s="224"/>
      <c r="M60" s="224"/>
      <c r="N60" s="224"/>
      <c r="O60" s="224"/>
      <c r="P60" s="224"/>
      <c r="Q60" s="225"/>
    </row>
    <row r="61" spans="2:17">
      <c r="B61" s="223"/>
      <c r="C61" s="224"/>
      <c r="D61" s="224"/>
      <c r="E61" s="224"/>
      <c r="F61" s="224"/>
      <c r="G61" s="224"/>
      <c r="H61" s="224"/>
      <c r="I61" s="224"/>
      <c r="J61" s="224"/>
      <c r="K61" s="224"/>
      <c r="L61" s="224"/>
      <c r="M61" s="224"/>
      <c r="N61" s="224"/>
      <c r="O61" s="224"/>
      <c r="P61" s="224"/>
      <c r="Q61" s="225"/>
    </row>
    <row r="62" spans="2:17" ht="16.25" thickBot="1">
      <c r="B62" s="226"/>
      <c r="C62" s="227"/>
      <c r="D62" s="227"/>
      <c r="E62" s="227"/>
      <c r="F62" s="227"/>
      <c r="G62" s="227"/>
      <c r="H62" s="227"/>
      <c r="I62" s="227"/>
      <c r="J62" s="227"/>
      <c r="K62" s="227"/>
      <c r="L62" s="227"/>
      <c r="M62" s="227"/>
      <c r="N62" s="227"/>
      <c r="O62" s="227"/>
      <c r="P62" s="227"/>
      <c r="Q62" s="228"/>
    </row>
    <row r="63" spans="2:17">
      <c r="B63" s="210" t="s">
        <v>36</v>
      </c>
      <c r="C63" s="211"/>
      <c r="D63" s="211"/>
      <c r="E63" s="211"/>
      <c r="F63" s="211"/>
      <c r="G63" s="211"/>
      <c r="H63" s="211"/>
      <c r="I63" s="211"/>
      <c r="J63" s="211"/>
      <c r="K63" s="211"/>
      <c r="L63" s="211"/>
      <c r="M63" s="211"/>
      <c r="N63" s="211"/>
      <c r="O63" s="211"/>
      <c r="P63" s="211"/>
      <c r="Q63" s="212"/>
    </row>
    <row r="64" spans="2:17">
      <c r="B64" s="213"/>
      <c r="C64" s="214"/>
      <c r="D64" s="214"/>
      <c r="E64" s="214"/>
      <c r="F64" s="214"/>
      <c r="G64" s="214"/>
      <c r="H64" s="214"/>
      <c r="I64" s="214"/>
      <c r="J64" s="214"/>
      <c r="K64" s="214"/>
      <c r="L64" s="214"/>
      <c r="M64" s="214"/>
      <c r="N64" s="214"/>
      <c r="O64" s="214"/>
      <c r="P64" s="214"/>
      <c r="Q64" s="215"/>
    </row>
    <row r="65" spans="2:17" ht="15.5" customHeight="1">
      <c r="B65" s="48"/>
      <c r="C65" s="49"/>
      <c r="D65" s="229"/>
      <c r="E65" s="229"/>
      <c r="F65" s="229"/>
      <c r="G65" s="229"/>
      <c r="H65" s="229"/>
      <c r="I65" s="229"/>
      <c r="J65" s="229"/>
      <c r="K65" s="229"/>
      <c r="L65" s="229"/>
      <c r="M65" s="229"/>
      <c r="N65" s="229"/>
      <c r="O65" s="229"/>
      <c r="P65" s="229"/>
      <c r="Q65" s="230"/>
    </row>
    <row r="66" spans="2:17" ht="15.5" customHeight="1">
      <c r="B66" s="231" t="s">
        <v>70</v>
      </c>
      <c r="C66" s="232"/>
      <c r="D66" s="232"/>
      <c r="E66" s="232"/>
      <c r="F66" s="232"/>
      <c r="G66" s="232"/>
      <c r="H66" s="232"/>
      <c r="I66" s="232"/>
      <c r="J66" s="232"/>
      <c r="K66" s="232"/>
      <c r="L66" s="232"/>
      <c r="M66" s="232"/>
      <c r="N66" s="232"/>
      <c r="O66" s="232"/>
      <c r="P66" s="232"/>
      <c r="Q66" s="233"/>
    </row>
    <row r="67" spans="2:17" ht="15.5" customHeight="1">
      <c r="B67" s="231"/>
      <c r="C67" s="232"/>
      <c r="D67" s="232"/>
      <c r="E67" s="232"/>
      <c r="F67" s="232"/>
      <c r="G67" s="232"/>
      <c r="H67" s="232"/>
      <c r="I67" s="232"/>
      <c r="J67" s="232"/>
      <c r="K67" s="232"/>
      <c r="L67" s="232"/>
      <c r="M67" s="232"/>
      <c r="N67" s="232"/>
      <c r="O67" s="232"/>
      <c r="P67" s="232"/>
      <c r="Q67" s="233"/>
    </row>
    <row r="68" spans="2:17" ht="15.5" customHeight="1">
      <c r="B68" s="231"/>
      <c r="C68" s="232"/>
      <c r="D68" s="232"/>
      <c r="E68" s="232"/>
      <c r="F68" s="232"/>
      <c r="G68" s="232"/>
      <c r="H68" s="232"/>
      <c r="I68" s="232"/>
      <c r="J68" s="232"/>
      <c r="K68" s="232"/>
      <c r="L68" s="232"/>
      <c r="M68" s="232"/>
      <c r="N68" s="232"/>
      <c r="O68" s="232"/>
      <c r="P68" s="232"/>
      <c r="Q68" s="233"/>
    </row>
    <row r="69" spans="2:17" ht="15.5" customHeight="1">
      <c r="B69" s="231"/>
      <c r="C69" s="232"/>
      <c r="D69" s="232"/>
      <c r="E69" s="232"/>
      <c r="F69" s="232"/>
      <c r="G69" s="232"/>
      <c r="H69" s="232"/>
      <c r="I69" s="232"/>
      <c r="J69" s="232"/>
      <c r="K69" s="232"/>
      <c r="L69" s="232"/>
      <c r="M69" s="232"/>
      <c r="N69" s="232"/>
      <c r="O69" s="232"/>
      <c r="P69" s="232"/>
      <c r="Q69" s="233"/>
    </row>
    <row r="70" spans="2:17" ht="15.5" customHeight="1">
      <c r="B70" s="231"/>
      <c r="C70" s="232"/>
      <c r="D70" s="232"/>
      <c r="E70" s="232"/>
      <c r="F70" s="232"/>
      <c r="G70" s="232"/>
      <c r="H70" s="232"/>
      <c r="I70" s="232"/>
      <c r="J70" s="232"/>
      <c r="K70" s="232"/>
      <c r="L70" s="232"/>
      <c r="M70" s="232"/>
      <c r="N70" s="232"/>
      <c r="O70" s="232"/>
      <c r="P70" s="232"/>
      <c r="Q70" s="233"/>
    </row>
    <row r="71" spans="2:17" ht="15.5" customHeight="1">
      <c r="B71" s="231"/>
      <c r="C71" s="232"/>
      <c r="D71" s="232"/>
      <c r="E71" s="232"/>
      <c r="F71" s="232"/>
      <c r="G71" s="232"/>
      <c r="H71" s="232"/>
      <c r="I71" s="232"/>
      <c r="J71" s="232"/>
      <c r="K71" s="232"/>
      <c r="L71" s="232"/>
      <c r="M71" s="232"/>
      <c r="N71" s="232"/>
      <c r="O71" s="232"/>
      <c r="P71" s="232"/>
      <c r="Q71" s="233"/>
    </row>
    <row r="72" spans="2:17" ht="15.5" customHeight="1">
      <c r="B72" s="231"/>
      <c r="C72" s="232"/>
      <c r="D72" s="232"/>
      <c r="E72" s="232"/>
      <c r="F72" s="232"/>
      <c r="G72" s="232"/>
      <c r="H72" s="232"/>
      <c r="I72" s="232"/>
      <c r="J72" s="232"/>
      <c r="K72" s="232"/>
      <c r="L72" s="232"/>
      <c r="M72" s="232"/>
      <c r="N72" s="232"/>
      <c r="O72" s="232"/>
      <c r="P72" s="232"/>
      <c r="Q72" s="233"/>
    </row>
    <row r="73" spans="2:17" ht="15.5" customHeight="1">
      <c r="B73" s="231"/>
      <c r="C73" s="232"/>
      <c r="D73" s="232"/>
      <c r="E73" s="232"/>
      <c r="F73" s="232"/>
      <c r="G73" s="232"/>
      <c r="H73" s="232"/>
      <c r="I73" s="232"/>
      <c r="J73" s="232"/>
      <c r="K73" s="232"/>
      <c r="L73" s="232"/>
      <c r="M73" s="232"/>
      <c r="N73" s="232"/>
      <c r="O73" s="232"/>
      <c r="P73" s="232"/>
      <c r="Q73" s="233"/>
    </row>
    <row r="74" spans="2:17" ht="16" customHeight="1" thickBot="1">
      <c r="B74" s="234"/>
      <c r="C74" s="235"/>
      <c r="D74" s="235"/>
      <c r="E74" s="235"/>
      <c r="F74" s="235"/>
      <c r="G74" s="235"/>
      <c r="H74" s="235"/>
      <c r="I74" s="235"/>
      <c r="J74" s="235"/>
      <c r="K74" s="235"/>
      <c r="L74" s="235"/>
      <c r="M74" s="235"/>
      <c r="N74" s="235"/>
      <c r="O74" s="235"/>
      <c r="P74" s="235"/>
      <c r="Q74" s="236"/>
    </row>
    <row r="75" spans="2:17">
      <c r="B75" s="210" t="s">
        <v>37</v>
      </c>
      <c r="C75" s="211"/>
      <c r="D75" s="211"/>
      <c r="E75" s="211"/>
      <c r="F75" s="211"/>
      <c r="G75" s="211"/>
      <c r="H75" s="211"/>
      <c r="I75" s="211"/>
      <c r="J75" s="211"/>
      <c r="K75" s="211"/>
      <c r="L75" s="211"/>
      <c r="M75" s="211"/>
      <c r="N75" s="211"/>
      <c r="O75" s="211"/>
      <c r="P75" s="211"/>
      <c r="Q75" s="212"/>
    </row>
    <row r="76" spans="2:17" ht="25" customHeight="1">
      <c r="B76" s="213"/>
      <c r="C76" s="214"/>
      <c r="D76" s="214"/>
      <c r="E76" s="214"/>
      <c r="F76" s="214"/>
      <c r="G76" s="214"/>
      <c r="H76" s="214"/>
      <c r="I76" s="214"/>
      <c r="J76" s="214"/>
      <c r="K76" s="214"/>
      <c r="L76" s="214"/>
      <c r="M76" s="214"/>
      <c r="N76" s="214"/>
      <c r="O76" s="214"/>
      <c r="P76" s="214"/>
      <c r="Q76" s="215"/>
    </row>
    <row r="77" spans="2:17" ht="25" customHeight="1">
      <c r="B77" s="48"/>
      <c r="C77" s="237" t="s">
        <v>38</v>
      </c>
      <c r="D77" s="237"/>
      <c r="E77" s="237"/>
      <c r="F77" s="237"/>
      <c r="G77" s="237"/>
      <c r="H77" s="237"/>
      <c r="I77" s="237"/>
      <c r="J77" s="237"/>
      <c r="K77" s="237"/>
      <c r="L77" s="237"/>
      <c r="M77" s="237"/>
      <c r="N77" s="237"/>
      <c r="O77" s="237"/>
      <c r="P77" s="237"/>
      <c r="Q77" s="50"/>
    </row>
    <row r="78" spans="2:17" ht="25" customHeight="1">
      <c r="B78" s="51"/>
      <c r="C78" s="52"/>
      <c r="D78" s="53" t="s">
        <v>39</v>
      </c>
      <c r="E78" s="54"/>
      <c r="F78" s="54" t="s">
        <v>40</v>
      </c>
      <c r="G78" s="54"/>
      <c r="I78" s="55"/>
      <c r="J78" s="54" t="s">
        <v>41</v>
      </c>
      <c r="K78" s="55"/>
      <c r="L78" s="55"/>
      <c r="M78" s="55"/>
      <c r="N78" s="55"/>
      <c r="O78" s="55"/>
      <c r="P78" s="55"/>
      <c r="Q78" s="56"/>
    </row>
    <row r="79" spans="2:17" ht="25" customHeight="1">
      <c r="B79" s="51"/>
      <c r="D79" s="55" t="s">
        <v>42</v>
      </c>
      <c r="E79" s="55"/>
      <c r="F79" s="55" t="s">
        <v>43</v>
      </c>
      <c r="G79" s="57"/>
      <c r="I79" s="55"/>
      <c r="J79" s="58">
        <v>0</v>
      </c>
      <c r="K79" s="55"/>
      <c r="L79" s="55"/>
      <c r="M79" s="104"/>
      <c r="N79" s="55"/>
      <c r="O79" s="55"/>
      <c r="P79" s="55"/>
      <c r="Q79" s="56"/>
    </row>
    <row r="80" spans="2:17" ht="25" customHeight="1">
      <c r="B80" s="51"/>
      <c r="C80" s="55"/>
      <c r="D80" s="55"/>
      <c r="E80" s="55"/>
      <c r="F80" s="55"/>
      <c r="G80" s="57"/>
      <c r="I80" s="55"/>
      <c r="J80" s="58"/>
      <c r="K80" s="55"/>
      <c r="L80" s="55"/>
      <c r="M80" s="55"/>
      <c r="N80" s="55"/>
      <c r="O80" s="55"/>
      <c r="P80" s="55"/>
      <c r="Q80" s="56"/>
    </row>
    <row r="81" spans="2:17" ht="25" customHeight="1">
      <c r="B81" s="51"/>
      <c r="C81" s="55"/>
      <c r="D81" s="55"/>
      <c r="E81" s="55"/>
      <c r="F81" s="55"/>
      <c r="G81" s="57"/>
      <c r="I81" s="55"/>
      <c r="J81" s="58"/>
      <c r="K81" s="55"/>
      <c r="L81" s="55"/>
      <c r="M81" s="55"/>
      <c r="N81" s="55"/>
      <c r="O81" s="55"/>
      <c r="P81" s="55"/>
      <c r="Q81" s="56"/>
    </row>
    <row r="82" spans="2:17" ht="25" customHeight="1">
      <c r="B82" s="51"/>
      <c r="C82" s="55"/>
      <c r="D82" s="55"/>
      <c r="E82" s="55"/>
      <c r="F82" s="55"/>
      <c r="G82" s="55"/>
      <c r="H82" s="55"/>
      <c r="I82" s="55"/>
      <c r="J82" s="55"/>
      <c r="K82" s="55"/>
      <c r="L82" s="55"/>
      <c r="M82" s="55"/>
      <c r="N82" s="55"/>
      <c r="O82" s="55"/>
      <c r="P82" s="55"/>
      <c r="Q82" s="56"/>
    </row>
    <row r="83" spans="2:17" ht="25" customHeight="1">
      <c r="B83" s="51"/>
      <c r="C83" s="55"/>
      <c r="D83" s="55"/>
      <c r="E83" s="55"/>
      <c r="F83" s="55"/>
      <c r="G83" s="55"/>
      <c r="H83" s="55"/>
      <c r="I83" s="55"/>
      <c r="J83" s="55"/>
      <c r="K83" s="55"/>
      <c r="L83" s="55"/>
      <c r="M83" s="55"/>
      <c r="N83" s="55"/>
      <c r="O83" s="55"/>
      <c r="P83" s="55"/>
      <c r="Q83" s="56"/>
    </row>
    <row r="84" spans="2:17" ht="15.5" customHeight="1">
      <c r="B84" s="51"/>
      <c r="C84" s="55"/>
      <c r="D84" s="55"/>
      <c r="E84" s="55"/>
      <c r="F84" s="55"/>
      <c r="G84" s="55"/>
      <c r="H84" s="55"/>
      <c r="I84" s="55"/>
      <c r="J84" s="55"/>
      <c r="K84" s="55"/>
      <c r="L84" s="55"/>
      <c r="M84" s="55"/>
      <c r="N84" s="55"/>
      <c r="O84" s="55"/>
      <c r="P84" s="55"/>
      <c r="Q84" s="56"/>
    </row>
    <row r="85" spans="2:17" ht="16" customHeight="1" thickBot="1">
      <c r="B85" s="59"/>
      <c r="C85" s="60"/>
      <c r="D85" s="60"/>
      <c r="E85" s="60"/>
      <c r="F85" s="60"/>
      <c r="G85" s="60"/>
      <c r="H85" s="60"/>
      <c r="I85" s="60"/>
      <c r="J85" s="60"/>
      <c r="K85" s="60"/>
      <c r="L85" s="60"/>
      <c r="M85" s="60"/>
      <c r="N85" s="60"/>
      <c r="O85" s="60"/>
      <c r="P85" s="60"/>
      <c r="Q85" s="61"/>
    </row>
    <row r="86" spans="2:17">
      <c r="B86" s="210" t="s">
        <v>44</v>
      </c>
      <c r="C86" s="211"/>
      <c r="D86" s="211"/>
      <c r="E86" s="211"/>
      <c r="F86" s="211"/>
      <c r="G86" s="211"/>
      <c r="H86" s="211"/>
      <c r="I86" s="211"/>
      <c r="J86" s="211"/>
      <c r="K86" s="211"/>
      <c r="L86" s="211"/>
      <c r="M86" s="211"/>
      <c r="N86" s="211"/>
      <c r="O86" s="211"/>
      <c r="P86" s="211"/>
      <c r="Q86" s="212"/>
    </row>
    <row r="87" spans="2:17">
      <c r="B87" s="213"/>
      <c r="C87" s="214"/>
      <c r="D87" s="214"/>
      <c r="E87" s="214"/>
      <c r="F87" s="214"/>
      <c r="G87" s="214"/>
      <c r="H87" s="214"/>
      <c r="I87" s="214"/>
      <c r="J87" s="214"/>
      <c r="K87" s="214"/>
      <c r="L87" s="214"/>
      <c r="M87" s="214"/>
      <c r="N87" s="214"/>
      <c r="O87" s="214"/>
      <c r="P87" s="214"/>
      <c r="Q87" s="215"/>
    </row>
    <row r="88" spans="2:17" ht="15" customHeight="1" thickBot="1">
      <c r="B88" s="62" t="s">
        <v>45</v>
      </c>
      <c r="C88" s="63"/>
      <c r="D88" s="63"/>
      <c r="E88" s="64"/>
      <c r="F88" s="64"/>
      <c r="G88" s="64"/>
      <c r="H88" s="64"/>
      <c r="I88" s="64"/>
      <c r="J88" s="64"/>
      <c r="K88" s="64"/>
      <c r="L88" s="64"/>
      <c r="M88" s="64"/>
      <c r="N88" s="64"/>
      <c r="O88" s="64"/>
      <c r="P88" s="64"/>
      <c r="Q88" s="65"/>
    </row>
    <row r="89" spans="2:17">
      <c r="B89" s="216"/>
      <c r="C89" s="217"/>
      <c r="D89" s="217"/>
      <c r="E89" s="217"/>
      <c r="F89" s="217"/>
      <c r="G89" s="217"/>
      <c r="H89" s="217"/>
      <c r="I89" s="217"/>
      <c r="J89" s="217"/>
      <c r="K89" s="217"/>
      <c r="L89" s="217"/>
      <c r="M89" s="217"/>
      <c r="N89" s="217"/>
      <c r="O89" s="217"/>
      <c r="P89" s="217"/>
      <c r="Q89" s="218"/>
    </row>
    <row r="90" spans="2:17">
      <c r="B90" s="219"/>
      <c r="C90" s="217"/>
      <c r="D90" s="217"/>
      <c r="E90" s="217"/>
      <c r="F90" s="217"/>
      <c r="G90" s="217"/>
      <c r="H90" s="217"/>
      <c r="I90" s="217"/>
      <c r="J90" s="217"/>
      <c r="K90" s="217"/>
      <c r="L90" s="217"/>
      <c r="M90" s="217"/>
      <c r="N90" s="217"/>
      <c r="O90" s="217"/>
      <c r="P90" s="217"/>
      <c r="Q90" s="218"/>
    </row>
    <row r="91" spans="2:17">
      <c r="B91" s="66"/>
      <c r="C91" s="67"/>
      <c r="D91" s="67"/>
      <c r="E91" s="67"/>
      <c r="F91" s="67"/>
      <c r="G91" s="67"/>
      <c r="H91" s="67"/>
      <c r="I91" s="67"/>
      <c r="J91" s="67"/>
      <c r="K91" s="67"/>
      <c r="L91" s="67"/>
      <c r="M91" s="67"/>
      <c r="N91" s="67"/>
      <c r="O91" s="67"/>
      <c r="P91" s="67"/>
      <c r="Q91" s="68"/>
    </row>
    <row r="92" spans="2:17">
      <c r="B92" s="66"/>
      <c r="C92" s="67"/>
      <c r="D92" s="67"/>
      <c r="E92" s="67"/>
      <c r="F92" s="67"/>
      <c r="G92" s="67"/>
      <c r="H92" s="67"/>
      <c r="I92" s="67"/>
      <c r="J92" s="67"/>
      <c r="K92" s="67"/>
      <c r="L92" s="67"/>
      <c r="M92" s="67"/>
      <c r="N92" s="67"/>
      <c r="O92" s="67"/>
      <c r="P92" s="67"/>
      <c r="Q92" s="68"/>
    </row>
    <row r="93" spans="2:17">
      <c r="B93" s="66"/>
      <c r="C93" s="67"/>
      <c r="D93" s="67"/>
      <c r="E93" s="67"/>
      <c r="F93" s="67"/>
      <c r="G93" s="67"/>
      <c r="H93" s="67"/>
      <c r="I93" s="67"/>
      <c r="J93" s="67"/>
      <c r="K93" s="67"/>
      <c r="L93" s="67"/>
      <c r="M93" s="67"/>
      <c r="N93" s="67"/>
      <c r="O93" s="67"/>
      <c r="P93" s="67"/>
      <c r="Q93" s="68"/>
    </row>
    <row r="94" spans="2:17" ht="16.25" thickBot="1">
      <c r="B94" s="62" t="s">
        <v>46</v>
      </c>
      <c r="C94" s="63"/>
      <c r="D94" s="63"/>
      <c r="E94" s="64"/>
      <c r="F94" s="64"/>
      <c r="G94" s="64"/>
      <c r="H94" s="64"/>
      <c r="I94" s="64"/>
      <c r="J94" s="64"/>
      <c r="K94" s="64"/>
      <c r="L94" s="64"/>
      <c r="M94" s="64"/>
      <c r="N94" s="64"/>
      <c r="O94" s="64"/>
      <c r="P94" s="64"/>
      <c r="Q94" s="65"/>
    </row>
    <row r="95" spans="2:17">
      <c r="B95" s="216"/>
      <c r="C95" s="217"/>
      <c r="D95" s="217"/>
      <c r="E95" s="217"/>
      <c r="F95" s="217"/>
      <c r="G95" s="217"/>
      <c r="H95" s="217"/>
      <c r="I95" s="217"/>
      <c r="J95" s="217"/>
      <c r="K95" s="217"/>
      <c r="L95" s="217"/>
      <c r="M95" s="217"/>
      <c r="N95" s="217"/>
      <c r="O95" s="217"/>
      <c r="P95" s="217"/>
      <c r="Q95" s="218"/>
    </row>
    <row r="96" spans="2:17">
      <c r="B96" s="219"/>
      <c r="C96" s="217"/>
      <c r="D96" s="217"/>
      <c r="E96" s="217"/>
      <c r="F96" s="217"/>
      <c r="G96" s="217"/>
      <c r="H96" s="217"/>
      <c r="I96" s="217"/>
      <c r="J96" s="217"/>
      <c r="K96" s="217"/>
      <c r="L96" s="217"/>
      <c r="M96" s="217"/>
      <c r="N96" s="217"/>
      <c r="O96" s="217"/>
      <c r="P96" s="217"/>
      <c r="Q96" s="218"/>
    </row>
    <row r="97" spans="2:17">
      <c r="B97" s="219"/>
      <c r="C97" s="217"/>
      <c r="D97" s="217"/>
      <c r="E97" s="217"/>
      <c r="F97" s="217"/>
      <c r="G97" s="217"/>
      <c r="H97" s="217"/>
      <c r="I97" s="217"/>
      <c r="J97" s="217"/>
      <c r="K97" s="217"/>
      <c r="L97" s="217"/>
      <c r="M97" s="217"/>
      <c r="N97" s="217"/>
      <c r="O97" s="217"/>
      <c r="P97" s="217"/>
      <c r="Q97" s="218"/>
    </row>
    <row r="98" spans="2:17" ht="21" customHeight="1">
      <c r="B98" s="219"/>
      <c r="C98" s="217"/>
      <c r="D98" s="217"/>
      <c r="E98" s="217"/>
      <c r="F98" s="217"/>
      <c r="G98" s="217"/>
      <c r="H98" s="217"/>
      <c r="I98" s="217"/>
      <c r="J98" s="217"/>
      <c r="K98" s="217"/>
      <c r="L98" s="217"/>
      <c r="M98" s="217"/>
      <c r="N98" s="217"/>
      <c r="O98" s="217"/>
      <c r="P98" s="217"/>
      <c r="Q98" s="218"/>
    </row>
    <row r="99" spans="2:17">
      <c r="B99" s="219"/>
      <c r="C99" s="217"/>
      <c r="D99" s="217"/>
      <c r="E99" s="217"/>
      <c r="F99" s="217"/>
      <c r="G99" s="217"/>
      <c r="H99" s="217"/>
      <c r="I99" s="217"/>
      <c r="J99" s="217"/>
      <c r="K99" s="217"/>
      <c r="L99" s="217"/>
      <c r="M99" s="217"/>
      <c r="N99" s="217"/>
      <c r="O99" s="217"/>
      <c r="P99" s="217"/>
      <c r="Q99" s="218"/>
    </row>
    <row r="100" spans="2:17" ht="16.25" thickBot="1">
      <c r="B100" s="220"/>
      <c r="C100" s="221"/>
      <c r="D100" s="221"/>
      <c r="E100" s="221"/>
      <c r="F100" s="221"/>
      <c r="G100" s="221"/>
      <c r="H100" s="221"/>
      <c r="I100" s="221"/>
      <c r="J100" s="221"/>
      <c r="K100" s="221"/>
      <c r="L100" s="221"/>
      <c r="M100" s="221"/>
      <c r="N100" s="221"/>
      <c r="O100" s="221"/>
      <c r="P100" s="221"/>
      <c r="Q100" s="222"/>
    </row>
  </sheetData>
  <mergeCells count="29">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9:Q89"/>
    <mergeCell ref="B90:Q90"/>
    <mergeCell ref="B95:Q100"/>
    <mergeCell ref="B47:Q62"/>
    <mergeCell ref="B63:Q64"/>
    <mergeCell ref="D65:Q65"/>
    <mergeCell ref="B66:Q74"/>
    <mergeCell ref="B75:Q76"/>
    <mergeCell ref="C77:P77"/>
  </mergeCells>
  <hyperlinks>
    <hyperlink ref="C77" location="'1.6.3.1 GL1 Design'!A1" display="Follow links for detailed summary"/>
    <hyperlink ref="D77" location="'1.6.3.1 GL1 Design'!A1" display="'1.6.3.1 GL1 Design'!A1"/>
    <hyperlink ref="E77" location="'1.6.3.1 GL1 Design'!A1" display="'1.6.3.1 GL1 Design'!A1"/>
    <hyperlink ref="F77" location="'1.6.3.1 GL1 Design'!A1" display="'1.6.3.1 GL1 Design'!A1"/>
    <hyperlink ref="G77" location="'1.6.3.1 GL1 Design'!A1" display="'1.6.3.1 GL1 Design'!A1"/>
    <hyperlink ref="H77" location="'1.6.3.1 GL1 Design'!A1" display="'1.6.3.1 GL1 Design'!A1"/>
    <hyperlink ref="I77" location="'1.6.3.1 GL1 Design'!A1" display="'1.6.3.1 GL1 Design'!A1"/>
    <hyperlink ref="J77" location="'1.6.3.1 GL1 Design'!A1" display="'1.6.3.1 GL1 Design'!A1"/>
    <hyperlink ref="K77" location="'1.6.3.1 GL1 Design'!A1" display="'1.6.3.1 GL1 Design'!A1"/>
    <hyperlink ref="L77" location="'1.6.3.1 GL1 Design'!A1" display="'1.6.3.1 GL1 Design'!A1"/>
    <hyperlink ref="M77" location="'1.6.3.1 GL1 Design'!A1" display="'1.6.3.1 GL1 Design'!A1"/>
    <hyperlink ref="N77" location="'1.6.3.1 GL1 Design'!A1" display="'1.6.3.1 GL1 Design'!A1"/>
    <hyperlink ref="O77" location="'1.6.3.1 GL1 Design'!A1" display="'1.6.3.1 GL1 Design'!A1"/>
    <hyperlink ref="P77" location="'1.6.3.1 GL1 Design'!A1" display="'1.6.3.1 GL1 Desig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workbookViewId="0">
      <selection activeCell="B11" sqref="B11:Q11"/>
    </sheetView>
  </sheetViews>
  <sheetFormatPr baseColWidth="10" defaultColWidth="10.83203125" defaultRowHeight="15" x14ac:dyDescent="0"/>
  <cols>
    <col min="1" max="1" width="3.5" style="35" customWidth="1"/>
    <col min="2" max="2" width="5" style="35" customWidth="1"/>
    <col min="3" max="3" width="6.1640625" style="35" customWidth="1"/>
    <col min="4" max="4" width="20.6640625" style="35" customWidth="1"/>
    <col min="5" max="5" width="5.33203125" style="35" customWidth="1"/>
    <col min="6" max="6" width="14.6640625" style="35" customWidth="1"/>
    <col min="7" max="7" width="3.1640625" style="35" customWidth="1"/>
    <col min="8" max="8" width="11.33203125" style="35" bestFit="1" customWidth="1"/>
    <col min="9" max="12" width="10.83203125" style="35"/>
    <col min="13" max="13" width="16" style="35" customWidth="1"/>
    <col min="14" max="16384" width="10.83203125" style="35"/>
  </cols>
  <sheetData>
    <row r="1" spans="2:17" ht="16.25" thickBot="1"/>
    <row r="2" spans="2:17" ht="26" customHeight="1">
      <c r="B2" s="36"/>
      <c r="C2" s="37"/>
      <c r="D2" s="37"/>
      <c r="E2" s="37"/>
      <c r="F2" s="269" t="s">
        <v>8</v>
      </c>
      <c r="G2" s="199"/>
      <c r="H2" s="199"/>
      <c r="I2" s="199"/>
      <c r="J2" s="199"/>
      <c r="K2" s="199"/>
      <c r="L2" s="270"/>
      <c r="M2" s="273" t="s">
        <v>17</v>
      </c>
      <c r="N2" s="275">
        <v>43504</v>
      </c>
      <c r="O2" s="276"/>
      <c r="P2" s="276"/>
      <c r="Q2" s="277"/>
    </row>
    <row r="3" spans="2:17" ht="16" customHeight="1" thickBot="1">
      <c r="B3" s="38"/>
      <c r="C3" s="39"/>
      <c r="D3" s="39"/>
      <c r="E3" s="39"/>
      <c r="F3" s="271"/>
      <c r="G3" s="202"/>
      <c r="H3" s="202"/>
      <c r="I3" s="202"/>
      <c r="J3" s="202"/>
      <c r="K3" s="202"/>
      <c r="L3" s="272"/>
      <c r="M3" s="274"/>
      <c r="N3" s="278"/>
      <c r="O3" s="278"/>
      <c r="P3" s="278"/>
      <c r="Q3" s="279"/>
    </row>
    <row r="4" spans="2:17" ht="18" customHeight="1">
      <c r="B4" s="38"/>
      <c r="C4" s="39"/>
      <c r="D4" s="39"/>
      <c r="E4" s="39"/>
      <c r="F4" s="271"/>
      <c r="G4" s="202"/>
      <c r="H4" s="202"/>
      <c r="I4" s="202"/>
      <c r="J4" s="202"/>
      <c r="K4" s="202"/>
      <c r="L4" s="272"/>
      <c r="M4" s="273" t="s">
        <v>18</v>
      </c>
      <c r="N4" s="276" t="s">
        <v>47</v>
      </c>
      <c r="O4" s="276"/>
      <c r="P4" s="276"/>
      <c r="Q4" s="277"/>
    </row>
    <row r="5" spans="2:17" ht="16.25" thickBot="1">
      <c r="B5" s="38"/>
      <c r="C5" s="39"/>
      <c r="D5" s="39"/>
      <c r="E5" s="39"/>
      <c r="F5" s="271"/>
      <c r="G5" s="202"/>
      <c r="H5" s="202"/>
      <c r="I5" s="202"/>
      <c r="J5" s="202"/>
      <c r="K5" s="202"/>
      <c r="L5" s="272"/>
      <c r="M5" s="280"/>
      <c r="N5" s="281"/>
      <c r="O5" s="281"/>
      <c r="P5" s="281"/>
      <c r="Q5" s="282"/>
    </row>
    <row r="6" spans="2:17" ht="21" customHeight="1">
      <c r="B6" s="38"/>
      <c r="C6" s="39"/>
      <c r="D6" s="39"/>
      <c r="E6" s="39"/>
      <c r="F6" s="271"/>
      <c r="G6" s="202"/>
      <c r="H6" s="202"/>
      <c r="I6" s="202"/>
      <c r="J6" s="202"/>
      <c r="K6" s="202"/>
      <c r="L6" s="202"/>
      <c r="M6" s="283" t="s">
        <v>19</v>
      </c>
      <c r="N6" s="285" t="s">
        <v>95</v>
      </c>
      <c r="O6" s="285"/>
      <c r="P6" s="285"/>
      <c r="Q6" s="286"/>
    </row>
    <row r="7" spans="2:17" ht="16.25" thickBot="1">
      <c r="B7" s="38"/>
      <c r="C7" s="39"/>
      <c r="D7" s="39"/>
      <c r="E7" s="39"/>
      <c r="F7" s="271"/>
      <c r="G7" s="205"/>
      <c r="H7" s="205"/>
      <c r="I7" s="205"/>
      <c r="J7" s="205"/>
      <c r="K7" s="205"/>
      <c r="L7" s="205"/>
      <c r="M7" s="284"/>
      <c r="N7" s="287"/>
      <c r="O7" s="287"/>
      <c r="P7" s="287"/>
      <c r="Q7" s="288"/>
    </row>
    <row r="8" spans="2:17" s="40" customFormat="1" ht="27" customHeight="1">
      <c r="B8" s="238" t="s">
        <v>20</v>
      </c>
      <c r="C8" s="239"/>
      <c r="D8" s="239"/>
      <c r="E8" s="239"/>
      <c r="F8" s="240"/>
      <c r="G8" s="238" t="s">
        <v>21</v>
      </c>
      <c r="H8" s="239"/>
      <c r="I8" s="239"/>
      <c r="J8" s="239"/>
      <c r="K8" s="239"/>
      <c r="L8" s="239"/>
      <c r="M8" s="241"/>
      <c r="N8" s="242" t="s">
        <v>22</v>
      </c>
      <c r="O8" s="243"/>
      <c r="P8" s="243"/>
      <c r="Q8" s="241"/>
    </row>
    <row r="9" spans="2:17">
      <c r="B9" s="244" t="s">
        <v>84</v>
      </c>
      <c r="C9" s="245"/>
      <c r="D9" s="245"/>
      <c r="E9" s="245"/>
      <c r="F9" s="246"/>
      <c r="G9" s="244" t="s">
        <v>113</v>
      </c>
      <c r="H9" s="245"/>
      <c r="I9" s="245"/>
      <c r="J9" s="245"/>
      <c r="K9" s="245"/>
      <c r="L9" s="245"/>
      <c r="M9" s="246"/>
      <c r="N9" s="250"/>
      <c r="O9" s="251"/>
      <c r="P9" s="251"/>
      <c r="Q9" s="252"/>
    </row>
    <row r="10" spans="2:17" ht="16.25" thickBot="1">
      <c r="B10" s="247"/>
      <c r="C10" s="248"/>
      <c r="D10" s="248"/>
      <c r="E10" s="248"/>
      <c r="F10" s="249"/>
      <c r="G10" s="247"/>
      <c r="H10" s="248"/>
      <c r="I10" s="248"/>
      <c r="J10" s="248"/>
      <c r="K10" s="248"/>
      <c r="L10" s="248"/>
      <c r="M10" s="249"/>
      <c r="N10" s="253"/>
      <c r="O10" s="254"/>
      <c r="P10" s="254"/>
      <c r="Q10" s="255"/>
    </row>
    <row r="11" spans="2:17" s="40" customFormat="1" ht="27" customHeight="1">
      <c r="B11" s="238" t="s">
        <v>23</v>
      </c>
      <c r="C11" s="239"/>
      <c r="D11" s="239"/>
      <c r="E11" s="239"/>
      <c r="F11" s="239"/>
      <c r="G11" s="239"/>
      <c r="H11" s="239"/>
      <c r="I11" s="239"/>
      <c r="J11" s="239"/>
      <c r="K11" s="239"/>
      <c r="L11" s="239"/>
      <c r="M11" s="239"/>
      <c r="N11" s="239"/>
      <c r="O11" s="239"/>
      <c r="P11" s="239"/>
      <c r="Q11" s="240"/>
    </row>
    <row r="12" spans="2:17" ht="18" customHeight="1">
      <c r="B12" s="256" t="s">
        <v>55</v>
      </c>
      <c r="C12" s="257"/>
      <c r="D12" s="257"/>
      <c r="E12" s="257"/>
      <c r="F12" s="257"/>
      <c r="G12" s="257"/>
      <c r="H12" s="257"/>
      <c r="I12" s="257"/>
      <c r="J12" s="257"/>
      <c r="K12" s="257"/>
      <c r="L12" s="257"/>
      <c r="M12" s="257"/>
      <c r="N12" s="257"/>
      <c r="O12" s="257"/>
      <c r="P12" s="257"/>
      <c r="Q12" s="258"/>
    </row>
    <row r="13" spans="2:17" ht="18" customHeight="1">
      <c r="B13" s="256"/>
      <c r="C13" s="257"/>
      <c r="D13" s="257"/>
      <c r="E13" s="257"/>
      <c r="F13" s="257"/>
      <c r="G13" s="257"/>
      <c r="H13" s="257"/>
      <c r="I13" s="257"/>
      <c r="J13" s="257"/>
      <c r="K13" s="257"/>
      <c r="L13" s="257"/>
      <c r="M13" s="257"/>
      <c r="N13" s="257"/>
      <c r="O13" s="257"/>
      <c r="P13" s="257"/>
      <c r="Q13" s="258"/>
    </row>
    <row r="14" spans="2:17" ht="18" customHeight="1">
      <c r="B14" s="256"/>
      <c r="C14" s="257"/>
      <c r="D14" s="257"/>
      <c r="E14" s="257"/>
      <c r="F14" s="257"/>
      <c r="G14" s="257"/>
      <c r="H14" s="257"/>
      <c r="I14" s="257"/>
      <c r="J14" s="257"/>
      <c r="K14" s="257"/>
      <c r="L14" s="257"/>
      <c r="M14" s="257"/>
      <c r="N14" s="257"/>
      <c r="O14" s="257"/>
      <c r="P14" s="257"/>
      <c r="Q14" s="258"/>
    </row>
    <row r="15" spans="2:17">
      <c r="B15" s="256"/>
      <c r="C15" s="257"/>
      <c r="D15" s="257"/>
      <c r="E15" s="257"/>
      <c r="F15" s="257"/>
      <c r="G15" s="257"/>
      <c r="H15" s="257"/>
      <c r="I15" s="257"/>
      <c r="J15" s="257"/>
      <c r="K15" s="257"/>
      <c r="L15" s="257"/>
      <c r="M15" s="257"/>
      <c r="N15" s="257"/>
      <c r="O15" s="257"/>
      <c r="P15" s="257"/>
      <c r="Q15" s="258"/>
    </row>
    <row r="16" spans="2:17">
      <c r="B16" s="256"/>
      <c r="C16" s="257"/>
      <c r="D16" s="257"/>
      <c r="E16" s="257"/>
      <c r="F16" s="257"/>
      <c r="G16" s="257"/>
      <c r="H16" s="257"/>
      <c r="I16" s="257"/>
      <c r="J16" s="257"/>
      <c r="K16" s="257"/>
      <c r="L16" s="257"/>
      <c r="M16" s="257"/>
      <c r="N16" s="257"/>
      <c r="O16" s="257"/>
      <c r="P16" s="257"/>
      <c r="Q16" s="258"/>
    </row>
    <row r="17" spans="2:17">
      <c r="B17" s="256"/>
      <c r="C17" s="257"/>
      <c r="D17" s="257"/>
      <c r="E17" s="257"/>
      <c r="F17" s="257"/>
      <c r="G17" s="257"/>
      <c r="H17" s="257"/>
      <c r="I17" s="257"/>
      <c r="J17" s="257"/>
      <c r="K17" s="257"/>
      <c r="L17" s="257"/>
      <c r="M17" s="257"/>
      <c r="N17" s="257"/>
      <c r="O17" s="257"/>
      <c r="P17" s="257"/>
      <c r="Q17" s="258"/>
    </row>
    <row r="18" spans="2:17" ht="16.25" thickBot="1">
      <c r="B18" s="259"/>
      <c r="C18" s="260"/>
      <c r="D18" s="260"/>
      <c r="E18" s="260"/>
      <c r="F18" s="260"/>
      <c r="G18" s="260"/>
      <c r="H18" s="260"/>
      <c r="I18" s="260"/>
      <c r="J18" s="260"/>
      <c r="K18" s="260"/>
      <c r="L18" s="260"/>
      <c r="M18" s="260"/>
      <c r="N18" s="260"/>
      <c r="O18" s="260"/>
      <c r="P18" s="260"/>
      <c r="Q18" s="261"/>
    </row>
    <row r="19" spans="2:17" s="40" customFormat="1" ht="27" customHeight="1">
      <c r="B19" s="238" t="s">
        <v>24</v>
      </c>
      <c r="C19" s="239"/>
      <c r="D19" s="239"/>
      <c r="E19" s="239"/>
      <c r="F19" s="239"/>
      <c r="G19" s="239"/>
      <c r="H19" s="239"/>
      <c r="I19" s="239"/>
      <c r="J19" s="239"/>
      <c r="K19" s="239"/>
      <c r="L19" s="239"/>
      <c r="M19" s="239"/>
      <c r="N19" s="239"/>
      <c r="O19" s="239"/>
      <c r="P19" s="239"/>
      <c r="Q19" s="240"/>
    </row>
    <row r="20" spans="2:17">
      <c r="B20" s="41"/>
      <c r="Q20" s="42"/>
    </row>
    <row r="21" spans="2:17">
      <c r="B21" s="41"/>
      <c r="Q21" s="42"/>
    </row>
    <row r="22" spans="2:17" ht="18.5" thickBot="1">
      <c r="B22" s="41"/>
      <c r="C22" s="43"/>
      <c r="D22" s="44" t="s">
        <v>25</v>
      </c>
      <c r="Q22" s="42"/>
    </row>
    <row r="23" spans="2:17" ht="18.5" thickBot="1">
      <c r="B23" s="41"/>
      <c r="C23" s="43" t="s">
        <v>26</v>
      </c>
      <c r="D23" s="44" t="s">
        <v>27</v>
      </c>
      <c r="Q23" s="42"/>
    </row>
    <row r="24" spans="2:17" ht="18.5" thickBot="1">
      <c r="B24" s="41"/>
      <c r="C24" s="43" t="s">
        <v>26</v>
      </c>
      <c r="D24" s="44" t="s">
        <v>28</v>
      </c>
      <c r="Q24" s="42"/>
    </row>
    <row r="25" spans="2:17" ht="18.5" thickBot="1">
      <c r="B25" s="41"/>
      <c r="C25" s="43" t="s">
        <v>26</v>
      </c>
      <c r="D25" s="44" t="s">
        <v>29</v>
      </c>
      <c r="Q25" s="42"/>
    </row>
    <row r="26" spans="2:17" ht="18.5" thickBot="1">
      <c r="B26" s="41"/>
      <c r="C26" s="43"/>
      <c r="D26" s="44" t="s">
        <v>30</v>
      </c>
      <c r="Q26" s="42"/>
    </row>
    <row r="27" spans="2:17" ht="18.5" thickBot="1">
      <c r="B27" s="41"/>
      <c r="C27" s="43"/>
      <c r="D27" s="44" t="s">
        <v>31</v>
      </c>
      <c r="Q27" s="42"/>
    </row>
    <row r="28" spans="2:17" ht="18.5" thickBot="1">
      <c r="B28" s="41"/>
      <c r="C28" s="43"/>
      <c r="D28" s="44" t="s">
        <v>32</v>
      </c>
      <c r="Q28" s="42"/>
    </row>
    <row r="29" spans="2:17" ht="18.5" thickBot="1">
      <c r="B29" s="41"/>
      <c r="C29" s="43" t="s">
        <v>26</v>
      </c>
      <c r="D29" s="44" t="s">
        <v>33</v>
      </c>
      <c r="Q29" s="42"/>
    </row>
    <row r="30" spans="2:17">
      <c r="B30" s="41"/>
      <c r="Q30" s="42"/>
    </row>
    <row r="31" spans="2:17" ht="16.25" thickBot="1">
      <c r="B31" s="45"/>
      <c r="C31" s="46"/>
      <c r="D31" s="46"/>
      <c r="E31" s="46"/>
      <c r="F31" s="46"/>
      <c r="G31" s="46"/>
      <c r="H31" s="46"/>
      <c r="I31" s="46"/>
      <c r="J31" s="46"/>
      <c r="K31" s="46"/>
      <c r="L31" s="46"/>
      <c r="M31" s="46"/>
      <c r="N31" s="46"/>
      <c r="O31" s="46"/>
      <c r="P31" s="46"/>
      <c r="Q31" s="47"/>
    </row>
    <row r="32" spans="2:17" s="40" customFormat="1" ht="26" customHeight="1">
      <c r="B32" s="210" t="s">
        <v>34</v>
      </c>
      <c r="C32" s="211"/>
      <c r="D32" s="211"/>
      <c r="E32" s="211"/>
      <c r="F32" s="211"/>
      <c r="G32" s="211"/>
      <c r="H32" s="211"/>
      <c r="I32" s="211"/>
      <c r="J32" s="211"/>
      <c r="K32" s="211"/>
      <c r="L32" s="211"/>
      <c r="M32" s="211"/>
      <c r="N32" s="211"/>
      <c r="O32" s="211"/>
      <c r="P32" s="211"/>
      <c r="Q32" s="212"/>
    </row>
    <row r="33" spans="2:17">
      <c r="B33" s="262"/>
      <c r="C33" s="263"/>
      <c r="D33" s="263"/>
      <c r="E33" s="263"/>
      <c r="F33" s="263"/>
      <c r="G33" s="263"/>
      <c r="H33" s="263"/>
      <c r="I33" s="263"/>
      <c r="J33" s="263"/>
      <c r="K33" s="263"/>
      <c r="L33" s="263"/>
      <c r="M33" s="263"/>
      <c r="N33" s="263"/>
      <c r="O33" s="263"/>
      <c r="P33" s="263"/>
      <c r="Q33" s="264"/>
    </row>
    <row r="34" spans="2:17">
      <c r="B34" s="265"/>
      <c r="C34" s="263"/>
      <c r="D34" s="263"/>
      <c r="E34" s="263"/>
      <c r="F34" s="263"/>
      <c r="G34" s="263"/>
      <c r="H34" s="263"/>
      <c r="I34" s="263"/>
      <c r="J34" s="263"/>
      <c r="K34" s="263"/>
      <c r="L34" s="263"/>
      <c r="M34" s="263"/>
      <c r="N34" s="263"/>
      <c r="O34" s="263"/>
      <c r="P34" s="263"/>
      <c r="Q34" s="264"/>
    </row>
    <row r="35" spans="2:17">
      <c r="B35" s="265"/>
      <c r="C35" s="263"/>
      <c r="D35" s="263"/>
      <c r="E35" s="263"/>
      <c r="F35" s="263"/>
      <c r="G35" s="263"/>
      <c r="H35" s="263"/>
      <c r="I35" s="263"/>
      <c r="J35" s="263"/>
      <c r="K35" s="263"/>
      <c r="L35" s="263"/>
      <c r="M35" s="263"/>
      <c r="N35" s="263"/>
      <c r="O35" s="263"/>
      <c r="P35" s="263"/>
      <c r="Q35" s="264"/>
    </row>
    <row r="36" spans="2:17">
      <c r="B36" s="265"/>
      <c r="C36" s="263"/>
      <c r="D36" s="263"/>
      <c r="E36" s="263"/>
      <c r="F36" s="263"/>
      <c r="G36" s="263"/>
      <c r="H36" s="263"/>
      <c r="I36" s="263"/>
      <c r="J36" s="263"/>
      <c r="K36" s="263"/>
      <c r="L36" s="263"/>
      <c r="M36" s="263"/>
      <c r="N36" s="263"/>
      <c r="O36" s="263"/>
      <c r="P36" s="263"/>
      <c r="Q36" s="264"/>
    </row>
    <row r="37" spans="2:17">
      <c r="B37" s="265"/>
      <c r="C37" s="263"/>
      <c r="D37" s="263"/>
      <c r="E37" s="263"/>
      <c r="F37" s="263"/>
      <c r="G37" s="263"/>
      <c r="H37" s="263"/>
      <c r="I37" s="263"/>
      <c r="J37" s="263"/>
      <c r="K37" s="263"/>
      <c r="L37" s="263"/>
      <c r="M37" s="263"/>
      <c r="N37" s="263"/>
      <c r="O37" s="263"/>
      <c r="P37" s="263"/>
      <c r="Q37" s="264"/>
    </row>
    <row r="38" spans="2:17">
      <c r="B38" s="265"/>
      <c r="C38" s="263"/>
      <c r="D38" s="263"/>
      <c r="E38" s="263"/>
      <c r="F38" s="263"/>
      <c r="G38" s="263"/>
      <c r="H38" s="263"/>
      <c r="I38" s="263"/>
      <c r="J38" s="263"/>
      <c r="K38" s="263"/>
      <c r="L38" s="263"/>
      <c r="M38" s="263"/>
      <c r="N38" s="263"/>
      <c r="O38" s="263"/>
      <c r="P38" s="263"/>
      <c r="Q38" s="264"/>
    </row>
    <row r="39" spans="2:17">
      <c r="B39" s="265"/>
      <c r="C39" s="263"/>
      <c r="D39" s="263"/>
      <c r="E39" s="263"/>
      <c r="F39" s="263"/>
      <c r="G39" s="263"/>
      <c r="H39" s="263"/>
      <c r="I39" s="263"/>
      <c r="J39" s="263"/>
      <c r="K39" s="263"/>
      <c r="L39" s="263"/>
      <c r="M39" s="263"/>
      <c r="N39" s="263"/>
      <c r="O39" s="263"/>
      <c r="P39" s="263"/>
      <c r="Q39" s="264"/>
    </row>
    <row r="40" spans="2:17">
      <c r="B40" s="265"/>
      <c r="C40" s="263"/>
      <c r="D40" s="263"/>
      <c r="E40" s="263"/>
      <c r="F40" s="263"/>
      <c r="G40" s="263"/>
      <c r="H40" s="263"/>
      <c r="I40" s="263"/>
      <c r="J40" s="263"/>
      <c r="K40" s="263"/>
      <c r="L40" s="263"/>
      <c r="M40" s="263"/>
      <c r="N40" s="263"/>
      <c r="O40" s="263"/>
      <c r="P40" s="263"/>
      <c r="Q40" s="264"/>
    </row>
    <row r="41" spans="2:17">
      <c r="B41" s="265"/>
      <c r="C41" s="263"/>
      <c r="D41" s="263"/>
      <c r="E41" s="263"/>
      <c r="F41" s="263"/>
      <c r="G41" s="263"/>
      <c r="H41" s="263"/>
      <c r="I41" s="263"/>
      <c r="J41" s="263"/>
      <c r="K41" s="263"/>
      <c r="L41" s="263"/>
      <c r="M41" s="263"/>
      <c r="N41" s="263"/>
      <c r="O41" s="263"/>
      <c r="P41" s="263"/>
      <c r="Q41" s="264"/>
    </row>
    <row r="42" spans="2:17">
      <c r="B42" s="265"/>
      <c r="C42" s="263"/>
      <c r="D42" s="263"/>
      <c r="E42" s="263"/>
      <c r="F42" s="263"/>
      <c r="G42" s="263"/>
      <c r="H42" s="263"/>
      <c r="I42" s="263"/>
      <c r="J42" s="263"/>
      <c r="K42" s="263"/>
      <c r="L42" s="263"/>
      <c r="M42" s="263"/>
      <c r="N42" s="263"/>
      <c r="O42" s="263"/>
      <c r="P42" s="263"/>
      <c r="Q42" s="264"/>
    </row>
    <row r="43" spans="2:17">
      <c r="B43" s="265"/>
      <c r="C43" s="263"/>
      <c r="D43" s="263"/>
      <c r="E43" s="263"/>
      <c r="F43" s="263"/>
      <c r="G43" s="263"/>
      <c r="H43" s="263"/>
      <c r="I43" s="263"/>
      <c r="J43" s="263"/>
      <c r="K43" s="263"/>
      <c r="L43" s="263"/>
      <c r="M43" s="263"/>
      <c r="N43" s="263"/>
      <c r="O43" s="263"/>
      <c r="P43" s="263"/>
      <c r="Q43" s="264"/>
    </row>
    <row r="44" spans="2:17" ht="16.25" thickBot="1">
      <c r="B44" s="266"/>
      <c r="C44" s="267"/>
      <c r="D44" s="267"/>
      <c r="E44" s="267"/>
      <c r="F44" s="267"/>
      <c r="G44" s="267"/>
      <c r="H44" s="267"/>
      <c r="I44" s="267"/>
      <c r="J44" s="267"/>
      <c r="K44" s="267"/>
      <c r="L44" s="267"/>
      <c r="M44" s="267"/>
      <c r="N44" s="267"/>
      <c r="O44" s="267"/>
      <c r="P44" s="267"/>
      <c r="Q44" s="268"/>
    </row>
    <row r="45" spans="2:17">
      <c r="B45" s="210" t="s">
        <v>35</v>
      </c>
      <c r="C45" s="211"/>
      <c r="D45" s="211"/>
      <c r="E45" s="211"/>
      <c r="F45" s="211"/>
      <c r="G45" s="211"/>
      <c r="H45" s="211"/>
      <c r="I45" s="211"/>
      <c r="J45" s="211"/>
      <c r="K45" s="211"/>
      <c r="L45" s="211"/>
      <c r="M45" s="211"/>
      <c r="N45" s="211"/>
      <c r="O45" s="211"/>
      <c r="P45" s="211"/>
      <c r="Q45" s="212"/>
    </row>
    <row r="46" spans="2:17">
      <c r="B46" s="213"/>
      <c r="C46" s="214"/>
      <c r="D46" s="214"/>
      <c r="E46" s="214"/>
      <c r="F46" s="214"/>
      <c r="G46" s="214"/>
      <c r="H46" s="214"/>
      <c r="I46" s="214"/>
      <c r="J46" s="214"/>
      <c r="K46" s="214"/>
      <c r="L46" s="214"/>
      <c r="M46" s="214"/>
      <c r="N46" s="214"/>
      <c r="O46" s="214"/>
      <c r="P46" s="214"/>
      <c r="Q46" s="215"/>
    </row>
    <row r="47" spans="2:17">
      <c r="B47" s="223"/>
      <c r="C47" s="224"/>
      <c r="D47" s="224"/>
      <c r="E47" s="224"/>
      <c r="F47" s="224"/>
      <c r="G47" s="224"/>
      <c r="H47" s="224"/>
      <c r="I47" s="224"/>
      <c r="J47" s="224"/>
      <c r="K47" s="224"/>
      <c r="L47" s="224"/>
      <c r="M47" s="224"/>
      <c r="N47" s="224"/>
      <c r="O47" s="224"/>
      <c r="P47" s="224"/>
      <c r="Q47" s="225"/>
    </row>
    <row r="48" spans="2:17">
      <c r="B48" s="223"/>
      <c r="C48" s="224"/>
      <c r="D48" s="224"/>
      <c r="E48" s="224"/>
      <c r="F48" s="224"/>
      <c r="G48" s="224"/>
      <c r="H48" s="224"/>
      <c r="I48" s="224"/>
      <c r="J48" s="224"/>
      <c r="K48" s="224"/>
      <c r="L48" s="224"/>
      <c r="M48" s="224"/>
      <c r="N48" s="224"/>
      <c r="O48" s="224"/>
      <c r="P48" s="224"/>
      <c r="Q48" s="225"/>
    </row>
    <row r="49" spans="2:17">
      <c r="B49" s="223"/>
      <c r="C49" s="224"/>
      <c r="D49" s="224"/>
      <c r="E49" s="224"/>
      <c r="F49" s="224"/>
      <c r="G49" s="224"/>
      <c r="H49" s="224"/>
      <c r="I49" s="224"/>
      <c r="J49" s="224"/>
      <c r="K49" s="224"/>
      <c r="L49" s="224"/>
      <c r="M49" s="224"/>
      <c r="N49" s="224"/>
      <c r="O49" s="224"/>
      <c r="P49" s="224"/>
      <c r="Q49" s="225"/>
    </row>
    <row r="50" spans="2:17">
      <c r="B50" s="223"/>
      <c r="C50" s="224"/>
      <c r="D50" s="224"/>
      <c r="E50" s="224"/>
      <c r="F50" s="224"/>
      <c r="G50" s="224"/>
      <c r="H50" s="224"/>
      <c r="I50" s="224"/>
      <c r="J50" s="224"/>
      <c r="K50" s="224"/>
      <c r="L50" s="224"/>
      <c r="M50" s="224"/>
      <c r="N50" s="224"/>
      <c r="O50" s="224"/>
      <c r="P50" s="224"/>
      <c r="Q50" s="225"/>
    </row>
    <row r="51" spans="2:17">
      <c r="B51" s="223"/>
      <c r="C51" s="224"/>
      <c r="D51" s="224"/>
      <c r="E51" s="224"/>
      <c r="F51" s="224"/>
      <c r="G51" s="224"/>
      <c r="H51" s="224"/>
      <c r="I51" s="224"/>
      <c r="J51" s="224"/>
      <c r="K51" s="224"/>
      <c r="L51" s="224"/>
      <c r="M51" s="224"/>
      <c r="N51" s="224"/>
      <c r="O51" s="224"/>
      <c r="P51" s="224"/>
      <c r="Q51" s="225"/>
    </row>
    <row r="52" spans="2:17">
      <c r="B52" s="223"/>
      <c r="C52" s="224"/>
      <c r="D52" s="224"/>
      <c r="E52" s="224"/>
      <c r="F52" s="224"/>
      <c r="G52" s="224"/>
      <c r="H52" s="224"/>
      <c r="I52" s="224"/>
      <c r="J52" s="224"/>
      <c r="K52" s="224"/>
      <c r="L52" s="224"/>
      <c r="M52" s="224"/>
      <c r="N52" s="224"/>
      <c r="O52" s="224"/>
      <c r="P52" s="224"/>
      <c r="Q52" s="225"/>
    </row>
    <row r="53" spans="2:17">
      <c r="B53" s="223"/>
      <c r="C53" s="224"/>
      <c r="D53" s="224"/>
      <c r="E53" s="224"/>
      <c r="F53" s="224"/>
      <c r="G53" s="224"/>
      <c r="H53" s="224"/>
      <c r="I53" s="224"/>
      <c r="J53" s="224"/>
      <c r="K53" s="224"/>
      <c r="L53" s="224"/>
      <c r="M53" s="224"/>
      <c r="N53" s="224"/>
      <c r="O53" s="224"/>
      <c r="P53" s="224"/>
      <c r="Q53" s="225"/>
    </row>
    <row r="54" spans="2:17">
      <c r="B54" s="223"/>
      <c r="C54" s="224"/>
      <c r="D54" s="224"/>
      <c r="E54" s="224"/>
      <c r="F54" s="224"/>
      <c r="G54" s="224"/>
      <c r="H54" s="224"/>
      <c r="I54" s="224"/>
      <c r="J54" s="224"/>
      <c r="K54" s="224"/>
      <c r="L54" s="224"/>
      <c r="M54" s="224"/>
      <c r="N54" s="224"/>
      <c r="O54" s="224"/>
      <c r="P54" s="224"/>
      <c r="Q54" s="225"/>
    </row>
    <row r="55" spans="2:17">
      <c r="B55" s="223"/>
      <c r="C55" s="224"/>
      <c r="D55" s="224"/>
      <c r="E55" s="224"/>
      <c r="F55" s="224"/>
      <c r="G55" s="224"/>
      <c r="H55" s="224"/>
      <c r="I55" s="224"/>
      <c r="J55" s="224"/>
      <c r="K55" s="224"/>
      <c r="L55" s="224"/>
      <c r="M55" s="224"/>
      <c r="N55" s="224"/>
      <c r="O55" s="224"/>
      <c r="P55" s="224"/>
      <c r="Q55" s="225"/>
    </row>
    <row r="56" spans="2:17">
      <c r="B56" s="223"/>
      <c r="C56" s="224"/>
      <c r="D56" s="224"/>
      <c r="E56" s="224"/>
      <c r="F56" s="224"/>
      <c r="G56" s="224"/>
      <c r="H56" s="224"/>
      <c r="I56" s="224"/>
      <c r="J56" s="224"/>
      <c r="K56" s="224"/>
      <c r="L56" s="224"/>
      <c r="M56" s="224"/>
      <c r="N56" s="224"/>
      <c r="O56" s="224"/>
      <c r="P56" s="224"/>
      <c r="Q56" s="225"/>
    </row>
    <row r="57" spans="2:17">
      <c r="B57" s="223"/>
      <c r="C57" s="224"/>
      <c r="D57" s="224"/>
      <c r="E57" s="224"/>
      <c r="F57" s="224"/>
      <c r="G57" s="224"/>
      <c r="H57" s="224"/>
      <c r="I57" s="224"/>
      <c r="J57" s="224"/>
      <c r="K57" s="224"/>
      <c r="L57" s="224"/>
      <c r="M57" s="224"/>
      <c r="N57" s="224"/>
      <c r="O57" s="224"/>
      <c r="P57" s="224"/>
      <c r="Q57" s="225"/>
    </row>
    <row r="58" spans="2:17">
      <c r="B58" s="223"/>
      <c r="C58" s="224"/>
      <c r="D58" s="224"/>
      <c r="E58" s="224"/>
      <c r="F58" s="224"/>
      <c r="G58" s="224"/>
      <c r="H58" s="224"/>
      <c r="I58" s="224"/>
      <c r="J58" s="224"/>
      <c r="K58" s="224"/>
      <c r="L58" s="224"/>
      <c r="M58" s="224"/>
      <c r="N58" s="224"/>
      <c r="O58" s="224"/>
      <c r="P58" s="224"/>
      <c r="Q58" s="225"/>
    </row>
    <row r="59" spans="2:17">
      <c r="B59" s="223"/>
      <c r="C59" s="224"/>
      <c r="D59" s="224"/>
      <c r="E59" s="224"/>
      <c r="F59" s="224"/>
      <c r="G59" s="224"/>
      <c r="H59" s="224"/>
      <c r="I59" s="224"/>
      <c r="J59" s="224"/>
      <c r="K59" s="224"/>
      <c r="L59" s="224"/>
      <c r="M59" s="224"/>
      <c r="N59" s="224"/>
      <c r="O59" s="224"/>
      <c r="P59" s="224"/>
      <c r="Q59" s="225"/>
    </row>
    <row r="60" spans="2:17">
      <c r="B60" s="223"/>
      <c r="C60" s="224"/>
      <c r="D60" s="224"/>
      <c r="E60" s="224"/>
      <c r="F60" s="224"/>
      <c r="G60" s="224"/>
      <c r="H60" s="224"/>
      <c r="I60" s="224"/>
      <c r="J60" s="224"/>
      <c r="K60" s="224"/>
      <c r="L60" s="224"/>
      <c r="M60" s="224"/>
      <c r="N60" s="224"/>
      <c r="O60" s="224"/>
      <c r="P60" s="224"/>
      <c r="Q60" s="225"/>
    </row>
    <row r="61" spans="2:17">
      <c r="B61" s="223"/>
      <c r="C61" s="224"/>
      <c r="D61" s="224"/>
      <c r="E61" s="224"/>
      <c r="F61" s="224"/>
      <c r="G61" s="224"/>
      <c r="H61" s="224"/>
      <c r="I61" s="224"/>
      <c r="J61" s="224"/>
      <c r="K61" s="224"/>
      <c r="L61" s="224"/>
      <c r="M61" s="224"/>
      <c r="N61" s="224"/>
      <c r="O61" s="224"/>
      <c r="P61" s="224"/>
      <c r="Q61" s="225"/>
    </row>
    <row r="62" spans="2:17" ht="16.25" thickBot="1">
      <c r="B62" s="226"/>
      <c r="C62" s="227"/>
      <c r="D62" s="227"/>
      <c r="E62" s="227"/>
      <c r="F62" s="227"/>
      <c r="G62" s="227"/>
      <c r="H62" s="227"/>
      <c r="I62" s="227"/>
      <c r="J62" s="227"/>
      <c r="K62" s="227"/>
      <c r="L62" s="227"/>
      <c r="M62" s="227"/>
      <c r="N62" s="227"/>
      <c r="O62" s="227"/>
      <c r="P62" s="227"/>
      <c r="Q62" s="228"/>
    </row>
    <row r="63" spans="2:17">
      <c r="B63" s="210" t="s">
        <v>36</v>
      </c>
      <c r="C63" s="211"/>
      <c r="D63" s="211"/>
      <c r="E63" s="211"/>
      <c r="F63" s="211"/>
      <c r="G63" s="211"/>
      <c r="H63" s="211"/>
      <c r="I63" s="211"/>
      <c r="J63" s="211"/>
      <c r="K63" s="211"/>
      <c r="L63" s="211"/>
      <c r="M63" s="211"/>
      <c r="N63" s="211"/>
      <c r="O63" s="211"/>
      <c r="P63" s="211"/>
      <c r="Q63" s="212"/>
    </row>
    <row r="64" spans="2:17">
      <c r="B64" s="213"/>
      <c r="C64" s="214"/>
      <c r="D64" s="214"/>
      <c r="E64" s="214"/>
      <c r="F64" s="214"/>
      <c r="G64" s="214"/>
      <c r="H64" s="214"/>
      <c r="I64" s="214"/>
      <c r="J64" s="214"/>
      <c r="K64" s="214"/>
      <c r="L64" s="214"/>
      <c r="M64" s="214"/>
      <c r="N64" s="214"/>
      <c r="O64" s="214"/>
      <c r="P64" s="214"/>
      <c r="Q64" s="215"/>
    </row>
    <row r="65" spans="2:17" ht="15.5" customHeight="1">
      <c r="B65" s="48"/>
      <c r="C65" s="49"/>
      <c r="D65" s="229"/>
      <c r="E65" s="229"/>
      <c r="F65" s="229"/>
      <c r="G65" s="229"/>
      <c r="H65" s="229"/>
      <c r="I65" s="229"/>
      <c r="J65" s="229"/>
      <c r="K65" s="229"/>
      <c r="L65" s="229"/>
      <c r="M65" s="229"/>
      <c r="N65" s="229"/>
      <c r="O65" s="229"/>
      <c r="P65" s="229"/>
      <c r="Q65" s="230"/>
    </row>
    <row r="66" spans="2:17" ht="15.5" customHeight="1">
      <c r="B66" s="231" t="s">
        <v>56</v>
      </c>
      <c r="C66" s="232"/>
      <c r="D66" s="232"/>
      <c r="E66" s="232"/>
      <c r="F66" s="232"/>
      <c r="G66" s="232"/>
      <c r="H66" s="232"/>
      <c r="I66" s="232"/>
      <c r="J66" s="232"/>
      <c r="K66" s="232"/>
      <c r="L66" s="232"/>
      <c r="M66" s="232"/>
      <c r="N66" s="232"/>
      <c r="O66" s="232"/>
      <c r="P66" s="232"/>
      <c r="Q66" s="233"/>
    </row>
    <row r="67" spans="2:17" ht="15.5" customHeight="1">
      <c r="B67" s="231"/>
      <c r="C67" s="232"/>
      <c r="D67" s="232"/>
      <c r="E67" s="232"/>
      <c r="F67" s="232"/>
      <c r="G67" s="232"/>
      <c r="H67" s="232"/>
      <c r="I67" s="232"/>
      <c r="J67" s="232"/>
      <c r="K67" s="232"/>
      <c r="L67" s="232"/>
      <c r="M67" s="232"/>
      <c r="N67" s="232"/>
      <c r="O67" s="232"/>
      <c r="P67" s="232"/>
      <c r="Q67" s="233"/>
    </row>
    <row r="68" spans="2:17" ht="15.5" customHeight="1">
      <c r="B68" s="231"/>
      <c r="C68" s="232"/>
      <c r="D68" s="232"/>
      <c r="E68" s="232"/>
      <c r="F68" s="232"/>
      <c r="G68" s="232"/>
      <c r="H68" s="232"/>
      <c r="I68" s="232"/>
      <c r="J68" s="232"/>
      <c r="K68" s="232"/>
      <c r="L68" s="232"/>
      <c r="M68" s="232"/>
      <c r="N68" s="232"/>
      <c r="O68" s="232"/>
      <c r="P68" s="232"/>
      <c r="Q68" s="233"/>
    </row>
    <row r="69" spans="2:17" ht="15.5" customHeight="1">
      <c r="B69" s="231"/>
      <c r="C69" s="232"/>
      <c r="D69" s="232"/>
      <c r="E69" s="232"/>
      <c r="F69" s="232"/>
      <c r="G69" s="232"/>
      <c r="H69" s="232"/>
      <c r="I69" s="232"/>
      <c r="J69" s="232"/>
      <c r="K69" s="232"/>
      <c r="L69" s="232"/>
      <c r="M69" s="232"/>
      <c r="N69" s="232"/>
      <c r="O69" s="232"/>
      <c r="P69" s="232"/>
      <c r="Q69" s="233"/>
    </row>
    <row r="70" spans="2:17" ht="15.5" customHeight="1">
      <c r="B70" s="231"/>
      <c r="C70" s="232"/>
      <c r="D70" s="232"/>
      <c r="E70" s="232"/>
      <c r="F70" s="232"/>
      <c r="G70" s="232"/>
      <c r="H70" s="232"/>
      <c r="I70" s="232"/>
      <c r="J70" s="232"/>
      <c r="K70" s="232"/>
      <c r="L70" s="232"/>
      <c r="M70" s="232"/>
      <c r="N70" s="232"/>
      <c r="O70" s="232"/>
      <c r="P70" s="232"/>
      <c r="Q70" s="233"/>
    </row>
    <row r="71" spans="2:17" ht="15.5" customHeight="1">
      <c r="B71" s="231"/>
      <c r="C71" s="232"/>
      <c r="D71" s="232"/>
      <c r="E71" s="232"/>
      <c r="F71" s="232"/>
      <c r="G71" s="232"/>
      <c r="H71" s="232"/>
      <c r="I71" s="232"/>
      <c r="J71" s="232"/>
      <c r="K71" s="232"/>
      <c r="L71" s="232"/>
      <c r="M71" s="232"/>
      <c r="N71" s="232"/>
      <c r="O71" s="232"/>
      <c r="P71" s="232"/>
      <c r="Q71" s="233"/>
    </row>
    <row r="72" spans="2:17" ht="15.5" customHeight="1">
      <c r="B72" s="231"/>
      <c r="C72" s="232"/>
      <c r="D72" s="232"/>
      <c r="E72" s="232"/>
      <c r="F72" s="232"/>
      <c r="G72" s="232"/>
      <c r="H72" s="232"/>
      <c r="I72" s="232"/>
      <c r="J72" s="232"/>
      <c r="K72" s="232"/>
      <c r="L72" s="232"/>
      <c r="M72" s="232"/>
      <c r="N72" s="232"/>
      <c r="O72" s="232"/>
      <c r="P72" s="232"/>
      <c r="Q72" s="233"/>
    </row>
    <row r="73" spans="2:17" ht="15.5" customHeight="1">
      <c r="B73" s="231"/>
      <c r="C73" s="232"/>
      <c r="D73" s="232"/>
      <c r="E73" s="232"/>
      <c r="F73" s="232"/>
      <c r="G73" s="232"/>
      <c r="H73" s="232"/>
      <c r="I73" s="232"/>
      <c r="J73" s="232"/>
      <c r="K73" s="232"/>
      <c r="L73" s="232"/>
      <c r="M73" s="232"/>
      <c r="N73" s="232"/>
      <c r="O73" s="232"/>
      <c r="P73" s="232"/>
      <c r="Q73" s="233"/>
    </row>
    <row r="74" spans="2:17" ht="16" customHeight="1" thickBot="1">
      <c r="B74" s="234"/>
      <c r="C74" s="235"/>
      <c r="D74" s="235"/>
      <c r="E74" s="235"/>
      <c r="F74" s="235"/>
      <c r="G74" s="235"/>
      <c r="H74" s="235"/>
      <c r="I74" s="235"/>
      <c r="J74" s="235"/>
      <c r="K74" s="235"/>
      <c r="L74" s="235"/>
      <c r="M74" s="235"/>
      <c r="N74" s="235"/>
      <c r="O74" s="235"/>
      <c r="P74" s="235"/>
      <c r="Q74" s="236"/>
    </row>
    <row r="75" spans="2:17">
      <c r="B75" s="210" t="s">
        <v>37</v>
      </c>
      <c r="C75" s="211"/>
      <c r="D75" s="211"/>
      <c r="E75" s="211"/>
      <c r="F75" s="211"/>
      <c r="G75" s="211"/>
      <c r="H75" s="211"/>
      <c r="I75" s="211"/>
      <c r="J75" s="211"/>
      <c r="K75" s="211"/>
      <c r="L75" s="211"/>
      <c r="M75" s="211"/>
      <c r="N75" s="211"/>
      <c r="O75" s="211"/>
      <c r="P75" s="211"/>
      <c r="Q75" s="212"/>
    </row>
    <row r="76" spans="2:17" ht="25" customHeight="1">
      <c r="B76" s="213"/>
      <c r="C76" s="214"/>
      <c r="D76" s="214"/>
      <c r="E76" s="214"/>
      <c r="F76" s="214"/>
      <c r="G76" s="214"/>
      <c r="H76" s="214"/>
      <c r="I76" s="214"/>
      <c r="J76" s="214"/>
      <c r="K76" s="214"/>
      <c r="L76" s="214"/>
      <c r="M76" s="214"/>
      <c r="N76" s="214"/>
      <c r="O76" s="214"/>
      <c r="P76" s="214"/>
      <c r="Q76" s="215"/>
    </row>
    <row r="77" spans="2:17" ht="25" customHeight="1">
      <c r="B77" s="48"/>
      <c r="C77" s="237" t="s">
        <v>38</v>
      </c>
      <c r="D77" s="237"/>
      <c r="E77" s="237"/>
      <c r="F77" s="237"/>
      <c r="G77" s="237"/>
      <c r="H77" s="237"/>
      <c r="I77" s="237"/>
      <c r="J77" s="237"/>
      <c r="K77" s="237"/>
      <c r="L77" s="237"/>
      <c r="M77" s="237"/>
      <c r="N77" s="237"/>
      <c r="O77" s="237"/>
      <c r="P77" s="237"/>
      <c r="Q77" s="50"/>
    </row>
    <row r="78" spans="2:17" ht="25" customHeight="1">
      <c r="B78" s="51"/>
      <c r="C78" s="52"/>
      <c r="D78" s="53" t="s">
        <v>39</v>
      </c>
      <c r="E78" s="54"/>
      <c r="F78" s="54" t="s">
        <v>40</v>
      </c>
      <c r="G78" s="54"/>
      <c r="I78" s="55"/>
      <c r="J78" s="54" t="s">
        <v>41</v>
      </c>
      <c r="K78" s="55"/>
      <c r="L78" s="55"/>
      <c r="M78" s="55"/>
      <c r="N78" s="55"/>
      <c r="O78" s="55"/>
      <c r="P78" s="55"/>
      <c r="Q78" s="56"/>
    </row>
    <row r="79" spans="2:17" ht="25" customHeight="1">
      <c r="B79" s="51"/>
      <c r="D79" s="55" t="s">
        <v>59</v>
      </c>
      <c r="E79" s="55"/>
      <c r="F79" s="55" t="s">
        <v>43</v>
      </c>
      <c r="G79" s="57"/>
      <c r="I79" s="55"/>
      <c r="J79" s="105">
        <f>SUM('1.6.3.2 GL1 Prototype'!G9)</f>
        <v>0</v>
      </c>
      <c r="K79" s="55"/>
      <c r="L79" s="55"/>
      <c r="M79" s="106"/>
      <c r="N79" s="55"/>
      <c r="O79" s="55"/>
      <c r="P79" s="55"/>
      <c r="Q79" s="56"/>
    </row>
    <row r="80" spans="2:17" ht="25" customHeight="1">
      <c r="B80" s="51"/>
      <c r="C80" s="55"/>
      <c r="D80" s="55"/>
      <c r="E80" s="55"/>
      <c r="F80" s="55"/>
      <c r="G80" s="57"/>
      <c r="I80" s="55"/>
      <c r="J80" s="58"/>
      <c r="K80" s="55"/>
      <c r="L80" s="55"/>
      <c r="M80" s="55"/>
      <c r="N80" s="55"/>
      <c r="O80" s="55"/>
      <c r="P80" s="55"/>
      <c r="Q80" s="56"/>
    </row>
    <row r="81" spans="2:17" ht="25" customHeight="1">
      <c r="B81" s="51"/>
      <c r="C81" s="55"/>
      <c r="D81" s="55"/>
      <c r="E81" s="55"/>
      <c r="F81" s="55"/>
      <c r="G81" s="57"/>
      <c r="I81" s="55"/>
      <c r="J81" s="58"/>
      <c r="K81" s="55"/>
      <c r="L81" s="55"/>
      <c r="M81" s="55"/>
      <c r="N81" s="55"/>
      <c r="O81" s="55"/>
      <c r="P81" s="55"/>
      <c r="Q81" s="56"/>
    </row>
    <row r="82" spans="2:17" ht="25" customHeight="1">
      <c r="B82" s="51"/>
      <c r="C82" s="55"/>
      <c r="D82" s="55"/>
      <c r="E82" s="55"/>
      <c r="F82" s="55"/>
      <c r="G82" s="55"/>
      <c r="H82" s="55"/>
      <c r="I82" s="55"/>
      <c r="J82" s="55"/>
      <c r="K82" s="55"/>
      <c r="L82" s="55"/>
      <c r="M82" s="55"/>
      <c r="N82" s="55"/>
      <c r="O82" s="55"/>
      <c r="P82" s="55"/>
      <c r="Q82" s="56"/>
    </row>
    <row r="83" spans="2:17" ht="25" customHeight="1">
      <c r="B83" s="51"/>
      <c r="C83" s="55"/>
      <c r="D83" s="55"/>
      <c r="E83" s="55"/>
      <c r="F83" s="55"/>
      <c r="G83" s="55"/>
      <c r="H83" s="55"/>
      <c r="I83" s="55"/>
      <c r="J83" s="55"/>
      <c r="K83" s="55"/>
      <c r="L83" s="55"/>
      <c r="M83" s="55"/>
      <c r="N83" s="55"/>
      <c r="O83" s="55"/>
      <c r="P83" s="55"/>
      <c r="Q83" s="56"/>
    </row>
    <row r="84" spans="2:17" ht="15.5" customHeight="1">
      <c r="B84" s="51"/>
      <c r="C84" s="55"/>
      <c r="D84" s="55"/>
      <c r="E84" s="55"/>
      <c r="F84" s="55"/>
      <c r="G84" s="55"/>
      <c r="H84" s="55"/>
      <c r="I84" s="55"/>
      <c r="J84" s="55"/>
      <c r="K84" s="55"/>
      <c r="L84" s="55"/>
      <c r="M84" s="55"/>
      <c r="N84" s="55"/>
      <c r="O84" s="55"/>
      <c r="P84" s="55"/>
      <c r="Q84" s="56"/>
    </row>
    <row r="85" spans="2:17" ht="16" customHeight="1" thickBot="1">
      <c r="B85" s="59"/>
      <c r="C85" s="60"/>
      <c r="D85" s="60"/>
      <c r="E85" s="60"/>
      <c r="F85" s="60"/>
      <c r="G85" s="60"/>
      <c r="H85" s="60"/>
      <c r="I85" s="60"/>
      <c r="J85" s="60"/>
      <c r="K85" s="60"/>
      <c r="L85" s="60"/>
      <c r="M85" s="60"/>
      <c r="N85" s="60"/>
      <c r="O85" s="60"/>
      <c r="P85" s="60"/>
      <c r="Q85" s="61"/>
    </row>
    <row r="86" spans="2:17">
      <c r="B86" s="210" t="s">
        <v>44</v>
      </c>
      <c r="C86" s="211"/>
      <c r="D86" s="211"/>
      <c r="E86" s="211"/>
      <c r="F86" s="211"/>
      <c r="G86" s="211"/>
      <c r="H86" s="211"/>
      <c r="I86" s="211"/>
      <c r="J86" s="211"/>
      <c r="K86" s="211"/>
      <c r="L86" s="211"/>
      <c r="M86" s="211"/>
      <c r="N86" s="211"/>
      <c r="O86" s="211"/>
      <c r="P86" s="211"/>
      <c r="Q86" s="212"/>
    </row>
    <row r="87" spans="2:17">
      <c r="B87" s="213"/>
      <c r="C87" s="214"/>
      <c r="D87" s="214"/>
      <c r="E87" s="214"/>
      <c r="F87" s="214"/>
      <c r="G87" s="214"/>
      <c r="H87" s="214"/>
      <c r="I87" s="214"/>
      <c r="J87" s="214"/>
      <c r="K87" s="214"/>
      <c r="L87" s="214"/>
      <c r="M87" s="214"/>
      <c r="N87" s="214"/>
      <c r="O87" s="214"/>
      <c r="P87" s="214"/>
      <c r="Q87" s="215"/>
    </row>
    <row r="88" spans="2:17" ht="15" customHeight="1" thickBot="1">
      <c r="B88" s="62" t="s">
        <v>45</v>
      </c>
      <c r="C88" s="63"/>
      <c r="D88" s="63"/>
      <c r="E88" s="64"/>
      <c r="F88" s="64"/>
      <c r="G88" s="64"/>
      <c r="H88" s="64"/>
      <c r="I88" s="64"/>
      <c r="J88" s="64"/>
      <c r="K88" s="64"/>
      <c r="L88" s="64"/>
      <c r="M88" s="64"/>
      <c r="N88" s="64"/>
      <c r="O88" s="64"/>
      <c r="P88" s="64"/>
      <c r="Q88" s="65"/>
    </row>
    <row r="89" spans="2:17">
      <c r="B89" s="216" t="s">
        <v>58</v>
      </c>
      <c r="C89" s="217"/>
      <c r="D89" s="217"/>
      <c r="E89" s="217"/>
      <c r="F89" s="217"/>
      <c r="G89" s="217"/>
      <c r="H89" s="217"/>
      <c r="I89" s="217"/>
      <c r="J89" s="217"/>
      <c r="K89" s="217"/>
      <c r="L89" s="217"/>
      <c r="M89" s="217"/>
      <c r="N89" s="217"/>
      <c r="O89" s="217"/>
      <c r="P89" s="217"/>
      <c r="Q89" s="218"/>
    </row>
    <row r="90" spans="2:17">
      <c r="B90" s="219"/>
      <c r="C90" s="217"/>
      <c r="D90" s="217"/>
      <c r="E90" s="217"/>
      <c r="F90" s="217"/>
      <c r="G90" s="217"/>
      <c r="H90" s="217"/>
      <c r="I90" s="217"/>
      <c r="J90" s="217"/>
      <c r="K90" s="217"/>
      <c r="L90" s="217"/>
      <c r="M90" s="217"/>
      <c r="N90" s="217"/>
      <c r="O90" s="217"/>
      <c r="P90" s="217"/>
      <c r="Q90" s="218"/>
    </row>
    <row r="91" spans="2:17">
      <c r="B91" s="66"/>
      <c r="C91" s="67"/>
      <c r="D91" s="67"/>
      <c r="E91" s="67"/>
      <c r="F91" s="67"/>
      <c r="G91" s="67"/>
      <c r="H91" s="67"/>
      <c r="I91" s="67"/>
      <c r="J91" s="67"/>
      <c r="K91" s="67"/>
      <c r="L91" s="67"/>
      <c r="M91" s="67"/>
      <c r="N91" s="67"/>
      <c r="O91" s="67"/>
      <c r="P91" s="67"/>
      <c r="Q91" s="68"/>
    </row>
    <row r="92" spans="2:17">
      <c r="B92" s="66"/>
      <c r="C92" s="67"/>
      <c r="D92" s="67"/>
      <c r="E92" s="67"/>
      <c r="F92" s="67"/>
      <c r="G92" s="67"/>
      <c r="H92" s="67"/>
      <c r="I92" s="67"/>
      <c r="J92" s="67"/>
      <c r="K92" s="67"/>
      <c r="L92" s="67"/>
      <c r="M92" s="67"/>
      <c r="N92" s="67"/>
      <c r="O92" s="67"/>
      <c r="P92" s="67"/>
      <c r="Q92" s="68"/>
    </row>
    <row r="93" spans="2:17">
      <c r="B93" s="66"/>
      <c r="C93" s="67"/>
      <c r="D93" s="67"/>
      <c r="E93" s="67"/>
      <c r="F93" s="67"/>
      <c r="G93" s="67"/>
      <c r="H93" s="67"/>
      <c r="I93" s="67"/>
      <c r="J93" s="67"/>
      <c r="K93" s="67"/>
      <c r="L93" s="67"/>
      <c r="M93" s="67"/>
      <c r="N93" s="67"/>
      <c r="O93" s="67"/>
      <c r="P93" s="67"/>
      <c r="Q93" s="68"/>
    </row>
    <row r="94" spans="2:17" ht="16.25" thickBot="1">
      <c r="B94" s="62" t="s">
        <v>46</v>
      </c>
      <c r="C94" s="63"/>
      <c r="D94" s="63"/>
      <c r="E94" s="64"/>
      <c r="F94" s="64"/>
      <c r="G94" s="64"/>
      <c r="H94" s="64"/>
      <c r="I94" s="64"/>
      <c r="J94" s="64"/>
      <c r="K94" s="64"/>
      <c r="L94" s="64"/>
      <c r="M94" s="64"/>
      <c r="N94" s="64"/>
      <c r="O94" s="64"/>
      <c r="P94" s="64"/>
      <c r="Q94" s="65"/>
    </row>
    <row r="95" spans="2:17">
      <c r="B95" s="216"/>
      <c r="C95" s="217"/>
      <c r="D95" s="217"/>
      <c r="E95" s="217"/>
      <c r="F95" s="217"/>
      <c r="G95" s="217"/>
      <c r="H95" s="217"/>
      <c r="I95" s="217"/>
      <c r="J95" s="217"/>
      <c r="K95" s="217"/>
      <c r="L95" s="217"/>
      <c r="M95" s="217"/>
      <c r="N95" s="217"/>
      <c r="O95" s="217"/>
      <c r="P95" s="217"/>
      <c r="Q95" s="218"/>
    </row>
    <row r="96" spans="2:17">
      <c r="B96" s="219"/>
      <c r="C96" s="217"/>
      <c r="D96" s="217"/>
      <c r="E96" s="217"/>
      <c r="F96" s="217"/>
      <c r="G96" s="217"/>
      <c r="H96" s="217"/>
      <c r="I96" s="217"/>
      <c r="J96" s="217"/>
      <c r="K96" s="217"/>
      <c r="L96" s="217"/>
      <c r="M96" s="217"/>
      <c r="N96" s="217"/>
      <c r="O96" s="217"/>
      <c r="P96" s="217"/>
      <c r="Q96" s="218"/>
    </row>
    <row r="97" spans="2:17">
      <c r="B97" s="219"/>
      <c r="C97" s="217"/>
      <c r="D97" s="217"/>
      <c r="E97" s="217"/>
      <c r="F97" s="217"/>
      <c r="G97" s="217"/>
      <c r="H97" s="217"/>
      <c r="I97" s="217"/>
      <c r="J97" s="217"/>
      <c r="K97" s="217"/>
      <c r="L97" s="217"/>
      <c r="M97" s="217"/>
      <c r="N97" s="217"/>
      <c r="O97" s="217"/>
      <c r="P97" s="217"/>
      <c r="Q97" s="218"/>
    </row>
    <row r="98" spans="2:17" ht="21" customHeight="1">
      <c r="B98" s="219"/>
      <c r="C98" s="217"/>
      <c r="D98" s="217"/>
      <c r="E98" s="217"/>
      <c r="F98" s="217"/>
      <c r="G98" s="217"/>
      <c r="H98" s="217"/>
      <c r="I98" s="217"/>
      <c r="J98" s="217"/>
      <c r="K98" s="217"/>
      <c r="L98" s="217"/>
      <c r="M98" s="217"/>
      <c r="N98" s="217"/>
      <c r="O98" s="217"/>
      <c r="P98" s="217"/>
      <c r="Q98" s="218"/>
    </row>
    <row r="99" spans="2:17">
      <c r="B99" s="219"/>
      <c r="C99" s="217"/>
      <c r="D99" s="217"/>
      <c r="E99" s="217"/>
      <c r="F99" s="217"/>
      <c r="G99" s="217"/>
      <c r="H99" s="217"/>
      <c r="I99" s="217"/>
      <c r="J99" s="217"/>
      <c r="K99" s="217"/>
      <c r="L99" s="217"/>
      <c r="M99" s="217"/>
      <c r="N99" s="217"/>
      <c r="O99" s="217"/>
      <c r="P99" s="217"/>
      <c r="Q99" s="218"/>
    </row>
    <row r="100" spans="2:17" ht="16.25" thickBot="1">
      <c r="B100" s="220"/>
      <c r="C100" s="221"/>
      <c r="D100" s="221"/>
      <c r="E100" s="221"/>
      <c r="F100" s="221"/>
      <c r="G100" s="221"/>
      <c r="H100" s="221"/>
      <c r="I100" s="221"/>
      <c r="J100" s="221"/>
      <c r="K100" s="221"/>
      <c r="L100" s="221"/>
      <c r="M100" s="221"/>
      <c r="N100" s="221"/>
      <c r="O100" s="221"/>
      <c r="P100" s="221"/>
      <c r="Q100" s="222"/>
    </row>
  </sheetData>
  <mergeCells count="29">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9:Q89"/>
    <mergeCell ref="B90:Q90"/>
    <mergeCell ref="B95:Q100"/>
    <mergeCell ref="B47:Q62"/>
    <mergeCell ref="B63:Q64"/>
    <mergeCell ref="D65:Q65"/>
    <mergeCell ref="B66:Q74"/>
    <mergeCell ref="B75:Q76"/>
    <mergeCell ref="C77:P77"/>
  </mergeCells>
  <hyperlinks>
    <hyperlink ref="C77" location="'1.6.3.2 GL1 Prototype'!A1" display="Follow links for detailed summary"/>
    <hyperlink ref="D77" location="'1.6.3.2 GL1 Prototype'!A1" display="'1.6.3.2 GL1 Prototype'!A1"/>
    <hyperlink ref="E77" location="'1.6.3.2 GL1 Prototype'!A1" display="'1.6.3.2 GL1 Prototype'!A1"/>
    <hyperlink ref="F77" location="'1.6.3.2 GL1 Prototype'!A1" display="'1.6.3.2 GL1 Prototype'!A1"/>
    <hyperlink ref="G77" location="'1.6.3.2 GL1 Prototype'!A1" display="'1.6.3.2 GL1 Prototype'!A1"/>
    <hyperlink ref="H77" location="'1.6.3.2 GL1 Prototype'!A1" display="'1.6.3.2 GL1 Prototype'!A1"/>
    <hyperlink ref="I77" location="'1.6.3.2 GL1 Prototype'!A1" display="'1.6.3.2 GL1 Prototype'!A1"/>
    <hyperlink ref="J77" location="'1.6.3.2 GL1 Prototype'!A1" display="'1.6.3.2 GL1 Prototype'!A1"/>
    <hyperlink ref="K77" location="'1.6.3.2 GL1 Prototype'!A1" display="'1.6.3.2 GL1 Prototype'!A1"/>
    <hyperlink ref="L77" location="'1.6.3.2 GL1 Prototype'!A1" display="'1.6.3.2 GL1 Prototype'!A1"/>
    <hyperlink ref="M77" location="'1.6.3.2 GL1 Prototype'!A1" display="'1.6.3.2 GL1 Prototype'!A1"/>
    <hyperlink ref="N77" location="'1.6.3.2 GL1 Prototype'!A1" display="'1.6.3.2 GL1 Prototype'!A1"/>
    <hyperlink ref="O77" location="'1.6.3.2 GL1 Prototype'!A1" display="'1.6.3.2 GL1 Prototype'!A1"/>
    <hyperlink ref="P77" location="'1.6.3.2 GL1 Prototype'!A1" display="'1.6.3.2 GL1 Prototype'!A1"/>
  </hyperlinks>
  <pageMargins left="0.75" right="0.75" top="1" bottom="1" header="0.5" footer="0.5"/>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workbookViewId="0">
      <selection activeCell="B11" sqref="B11:Q11"/>
    </sheetView>
  </sheetViews>
  <sheetFormatPr baseColWidth="10" defaultColWidth="11.1640625" defaultRowHeight="15" x14ac:dyDescent="0"/>
  <cols>
    <col min="10" max="10" width="11.33203125" bestFit="1" customWidth="1"/>
  </cols>
  <sheetData>
    <row r="1" spans="1:17" ht="16.25" thickBot="1">
      <c r="A1" s="69"/>
      <c r="B1" s="69"/>
      <c r="C1" s="69"/>
      <c r="D1" s="69"/>
      <c r="E1" s="69"/>
      <c r="F1" s="69"/>
      <c r="G1" s="69"/>
      <c r="H1" s="69"/>
      <c r="I1" s="69"/>
      <c r="J1" s="69"/>
      <c r="K1" s="69"/>
      <c r="L1" s="69"/>
      <c r="M1" s="69"/>
      <c r="N1" s="69"/>
      <c r="O1" s="69"/>
      <c r="P1" s="69"/>
      <c r="Q1" s="69"/>
    </row>
    <row r="2" spans="1:17" ht="30" customHeight="1">
      <c r="A2" s="69"/>
      <c r="B2" s="70"/>
      <c r="C2" s="71"/>
      <c r="D2" s="71"/>
      <c r="E2" s="71"/>
      <c r="F2" s="351" t="s">
        <v>49</v>
      </c>
      <c r="G2" s="352"/>
      <c r="H2" s="352"/>
      <c r="I2" s="352"/>
      <c r="J2" s="352"/>
      <c r="K2" s="352"/>
      <c r="L2" s="353"/>
      <c r="M2" s="360" t="s">
        <v>17</v>
      </c>
      <c r="N2" s="362">
        <v>43504</v>
      </c>
      <c r="O2" s="362"/>
      <c r="P2" s="362"/>
      <c r="Q2" s="363"/>
    </row>
    <row r="3" spans="1:17" ht="31.75" thickBot="1">
      <c r="A3" s="69"/>
      <c r="B3" s="72"/>
      <c r="C3" s="73"/>
      <c r="D3" s="73"/>
      <c r="E3" s="73"/>
      <c r="F3" s="354" t="s">
        <v>50</v>
      </c>
      <c r="G3" s="355"/>
      <c r="H3" s="355"/>
      <c r="I3" s="355"/>
      <c r="J3" s="355"/>
      <c r="K3" s="355"/>
      <c r="L3" s="356"/>
      <c r="M3" s="361"/>
      <c r="N3" s="364"/>
      <c r="O3" s="364"/>
      <c r="P3" s="364"/>
      <c r="Q3" s="365"/>
    </row>
    <row r="4" spans="1:17" ht="30" customHeight="1">
      <c r="A4" s="69"/>
      <c r="B4" s="72"/>
      <c r="C4" s="73"/>
      <c r="D4" s="73"/>
      <c r="E4" s="73"/>
      <c r="F4" s="354" t="s">
        <v>51</v>
      </c>
      <c r="G4" s="355"/>
      <c r="H4" s="355"/>
      <c r="I4" s="355"/>
      <c r="J4" s="355"/>
      <c r="K4" s="355"/>
      <c r="L4" s="356"/>
      <c r="M4" s="366" t="s">
        <v>18</v>
      </c>
      <c r="N4" s="368" t="s">
        <v>47</v>
      </c>
      <c r="O4" s="368"/>
      <c r="P4" s="368"/>
      <c r="Q4" s="369"/>
    </row>
    <row r="5" spans="1:17" ht="31.75" thickBot="1">
      <c r="A5" s="69"/>
      <c r="B5" s="72"/>
      <c r="C5" s="73"/>
      <c r="D5" s="73"/>
      <c r="E5" s="73"/>
      <c r="F5" s="354"/>
      <c r="G5" s="355"/>
      <c r="H5" s="355"/>
      <c r="I5" s="355"/>
      <c r="J5" s="355"/>
      <c r="K5" s="355"/>
      <c r="L5" s="356"/>
      <c r="M5" s="367"/>
      <c r="N5" s="370"/>
      <c r="O5" s="370"/>
      <c r="P5" s="370"/>
      <c r="Q5" s="371"/>
    </row>
    <row r="6" spans="1:17" ht="31.25">
      <c r="A6" s="69"/>
      <c r="B6" s="72"/>
      <c r="C6" s="73"/>
      <c r="D6" s="73"/>
      <c r="E6" s="73"/>
      <c r="F6" s="354"/>
      <c r="G6" s="355"/>
      <c r="H6" s="355"/>
      <c r="I6" s="355"/>
      <c r="J6" s="355"/>
      <c r="K6" s="355"/>
      <c r="L6" s="356"/>
      <c r="M6" s="75" t="s">
        <v>52</v>
      </c>
      <c r="N6" s="372" t="s">
        <v>95</v>
      </c>
      <c r="O6" s="372"/>
      <c r="P6" s="372"/>
      <c r="Q6" s="373"/>
    </row>
    <row r="7" spans="1:17" ht="36.5" thickBot="1">
      <c r="A7" s="69"/>
      <c r="B7" s="72"/>
      <c r="C7" s="73"/>
      <c r="D7" s="73"/>
      <c r="E7" s="73"/>
      <c r="F7" s="357"/>
      <c r="G7" s="358"/>
      <c r="H7" s="358"/>
      <c r="I7" s="358"/>
      <c r="J7" s="358"/>
      <c r="K7" s="358"/>
      <c r="L7" s="359"/>
      <c r="M7" s="76" t="s">
        <v>53</v>
      </c>
      <c r="N7" s="374"/>
      <c r="O7" s="374"/>
      <c r="P7" s="374"/>
      <c r="Q7" s="375"/>
    </row>
    <row r="8" spans="1:17" ht="18">
      <c r="A8" s="77"/>
      <c r="B8" s="324" t="s">
        <v>20</v>
      </c>
      <c r="C8" s="325"/>
      <c r="D8" s="325"/>
      <c r="E8" s="325"/>
      <c r="F8" s="326"/>
      <c r="G8" s="345" t="s">
        <v>21</v>
      </c>
      <c r="H8" s="346"/>
      <c r="I8" s="346"/>
      <c r="J8" s="346"/>
      <c r="K8" s="346"/>
      <c r="L8" s="346"/>
      <c r="M8" s="347"/>
      <c r="N8" s="348" t="s">
        <v>22</v>
      </c>
      <c r="O8" s="349"/>
      <c r="P8" s="349"/>
      <c r="Q8" s="350"/>
    </row>
    <row r="9" spans="1:17">
      <c r="A9" s="69"/>
      <c r="B9" s="312" t="s">
        <v>85</v>
      </c>
      <c r="C9" s="313"/>
      <c r="D9" s="313"/>
      <c r="E9" s="313"/>
      <c r="F9" s="314"/>
      <c r="G9" s="312" t="s">
        <v>134</v>
      </c>
      <c r="H9" s="313"/>
      <c r="I9" s="313"/>
      <c r="J9" s="313"/>
      <c r="K9" s="313"/>
      <c r="L9" s="313"/>
      <c r="M9" s="314"/>
      <c r="N9" s="318"/>
      <c r="O9" s="319"/>
      <c r="P9" s="319"/>
      <c r="Q9" s="320"/>
    </row>
    <row r="10" spans="1:17" ht="16.25" thickBot="1">
      <c r="A10" s="69"/>
      <c r="B10" s="315"/>
      <c r="C10" s="316"/>
      <c r="D10" s="316"/>
      <c r="E10" s="316"/>
      <c r="F10" s="317"/>
      <c r="G10" s="315"/>
      <c r="H10" s="316"/>
      <c r="I10" s="316"/>
      <c r="J10" s="316"/>
      <c r="K10" s="316"/>
      <c r="L10" s="316"/>
      <c r="M10" s="317"/>
      <c r="N10" s="321"/>
      <c r="O10" s="322"/>
      <c r="P10" s="322"/>
      <c r="Q10" s="323"/>
    </row>
    <row r="11" spans="1:17" ht="18">
      <c r="A11" s="77"/>
      <c r="B11" s="324" t="s">
        <v>23</v>
      </c>
      <c r="C11" s="325"/>
      <c r="D11" s="325"/>
      <c r="E11" s="325"/>
      <c r="F11" s="325"/>
      <c r="G11" s="325"/>
      <c r="H11" s="325"/>
      <c r="I11" s="325"/>
      <c r="J11" s="325"/>
      <c r="K11" s="325"/>
      <c r="L11" s="325"/>
      <c r="M11" s="325"/>
      <c r="N11" s="325"/>
      <c r="O11" s="325"/>
      <c r="P11" s="325"/>
      <c r="Q11" s="326"/>
    </row>
    <row r="12" spans="1:17">
      <c r="A12" s="69"/>
      <c r="B12" s="327" t="s">
        <v>54</v>
      </c>
      <c r="C12" s="328"/>
      <c r="D12" s="328"/>
      <c r="E12" s="328"/>
      <c r="F12" s="328"/>
      <c r="G12" s="328"/>
      <c r="H12" s="328"/>
      <c r="I12" s="328"/>
      <c r="J12" s="328"/>
      <c r="K12" s="328"/>
      <c r="L12" s="328"/>
      <c r="M12" s="328"/>
      <c r="N12" s="328"/>
      <c r="O12" s="328"/>
      <c r="P12" s="328"/>
      <c r="Q12" s="329"/>
    </row>
    <row r="13" spans="1:17">
      <c r="A13" s="69"/>
      <c r="B13" s="327"/>
      <c r="C13" s="328"/>
      <c r="D13" s="328"/>
      <c r="E13" s="328"/>
      <c r="F13" s="328"/>
      <c r="G13" s="328"/>
      <c r="H13" s="328"/>
      <c r="I13" s="328"/>
      <c r="J13" s="328"/>
      <c r="K13" s="328"/>
      <c r="L13" s="328"/>
      <c r="M13" s="328"/>
      <c r="N13" s="328"/>
      <c r="O13" s="328"/>
      <c r="P13" s="328"/>
      <c r="Q13" s="329"/>
    </row>
    <row r="14" spans="1:17">
      <c r="A14" s="69"/>
      <c r="B14" s="327"/>
      <c r="C14" s="328"/>
      <c r="D14" s="328"/>
      <c r="E14" s="328"/>
      <c r="F14" s="328"/>
      <c r="G14" s="328"/>
      <c r="H14" s="328"/>
      <c r="I14" s="328"/>
      <c r="J14" s="328"/>
      <c r="K14" s="328"/>
      <c r="L14" s="328"/>
      <c r="M14" s="328"/>
      <c r="N14" s="328"/>
      <c r="O14" s="328"/>
      <c r="P14" s="328"/>
      <c r="Q14" s="329"/>
    </row>
    <row r="15" spans="1:17">
      <c r="A15" s="69"/>
      <c r="B15" s="327"/>
      <c r="C15" s="328"/>
      <c r="D15" s="328"/>
      <c r="E15" s="328"/>
      <c r="F15" s="328"/>
      <c r="G15" s="328"/>
      <c r="H15" s="328"/>
      <c r="I15" s="328"/>
      <c r="J15" s="328"/>
      <c r="K15" s="328"/>
      <c r="L15" s="328"/>
      <c r="M15" s="328"/>
      <c r="N15" s="328"/>
      <c r="O15" s="328"/>
      <c r="P15" s="328"/>
      <c r="Q15" s="329"/>
    </row>
    <row r="16" spans="1:17">
      <c r="A16" s="69"/>
      <c r="B16" s="327"/>
      <c r="C16" s="328"/>
      <c r="D16" s="328"/>
      <c r="E16" s="328"/>
      <c r="F16" s="328"/>
      <c r="G16" s="328"/>
      <c r="H16" s="328"/>
      <c r="I16" s="328"/>
      <c r="J16" s="328"/>
      <c r="K16" s="328"/>
      <c r="L16" s="328"/>
      <c r="M16" s="328"/>
      <c r="N16" s="328"/>
      <c r="O16" s="328"/>
      <c r="P16" s="328"/>
      <c r="Q16" s="329"/>
    </row>
    <row r="17" spans="1:17">
      <c r="A17" s="69"/>
      <c r="B17" s="327"/>
      <c r="C17" s="328"/>
      <c r="D17" s="328"/>
      <c r="E17" s="328"/>
      <c r="F17" s="328"/>
      <c r="G17" s="328"/>
      <c r="H17" s="328"/>
      <c r="I17" s="328"/>
      <c r="J17" s="328"/>
      <c r="K17" s="328"/>
      <c r="L17" s="328"/>
      <c r="M17" s="328"/>
      <c r="N17" s="328"/>
      <c r="O17" s="328"/>
      <c r="P17" s="328"/>
      <c r="Q17" s="329"/>
    </row>
    <row r="18" spans="1:17" ht="16.25" thickBot="1">
      <c r="A18" s="69"/>
      <c r="B18" s="330"/>
      <c r="C18" s="331"/>
      <c r="D18" s="331"/>
      <c r="E18" s="331"/>
      <c r="F18" s="331"/>
      <c r="G18" s="331"/>
      <c r="H18" s="331"/>
      <c r="I18" s="331"/>
      <c r="J18" s="331"/>
      <c r="K18" s="331"/>
      <c r="L18" s="331"/>
      <c r="M18" s="331"/>
      <c r="N18" s="331"/>
      <c r="O18" s="331"/>
      <c r="P18" s="331"/>
      <c r="Q18" s="332"/>
    </row>
    <row r="19" spans="1:17" ht="18">
      <c r="A19" s="77"/>
      <c r="B19" s="324" t="s">
        <v>24</v>
      </c>
      <c r="C19" s="325"/>
      <c r="D19" s="325"/>
      <c r="E19" s="325"/>
      <c r="F19" s="325"/>
      <c r="G19" s="325"/>
      <c r="H19" s="325"/>
      <c r="I19" s="325"/>
      <c r="J19" s="325"/>
      <c r="K19" s="325"/>
      <c r="L19" s="325"/>
      <c r="M19" s="325"/>
      <c r="N19" s="325"/>
      <c r="O19" s="325"/>
      <c r="P19" s="325"/>
      <c r="Q19" s="326"/>
    </row>
    <row r="20" spans="1:17">
      <c r="A20" s="69"/>
      <c r="B20" s="78"/>
      <c r="C20" s="69"/>
      <c r="D20" s="69"/>
      <c r="E20" s="69"/>
      <c r="F20" s="69"/>
      <c r="G20" s="69"/>
      <c r="H20" s="69"/>
      <c r="I20" s="69"/>
      <c r="J20" s="69"/>
      <c r="K20" s="69"/>
      <c r="L20" s="69"/>
      <c r="M20" s="69"/>
      <c r="N20" s="69"/>
      <c r="O20" s="69"/>
      <c r="P20" s="69"/>
      <c r="Q20" s="79"/>
    </row>
    <row r="21" spans="1:17">
      <c r="A21" s="69"/>
      <c r="B21" s="78"/>
      <c r="C21" s="69"/>
      <c r="D21" s="69"/>
      <c r="E21" s="69"/>
      <c r="F21" s="69"/>
      <c r="G21" s="69"/>
      <c r="H21" s="69"/>
      <c r="I21" s="69"/>
      <c r="J21" s="69"/>
      <c r="K21" s="69"/>
      <c r="L21" s="69"/>
      <c r="M21" s="69"/>
      <c r="N21" s="69"/>
      <c r="O21" s="69"/>
      <c r="P21" s="69"/>
      <c r="Q21" s="79"/>
    </row>
    <row r="22" spans="1:17" ht="18.5" thickBot="1">
      <c r="A22" s="69"/>
      <c r="B22" s="78"/>
      <c r="C22" s="80"/>
      <c r="D22" s="81" t="s">
        <v>25</v>
      </c>
      <c r="E22" s="69"/>
      <c r="F22" s="69"/>
      <c r="G22" s="69"/>
      <c r="H22" s="69"/>
      <c r="I22" s="69"/>
      <c r="J22" s="69"/>
      <c r="K22" s="69"/>
      <c r="L22" s="69"/>
      <c r="M22" s="69"/>
      <c r="N22" s="69"/>
      <c r="O22" s="69"/>
      <c r="P22" s="69"/>
      <c r="Q22" s="79"/>
    </row>
    <row r="23" spans="1:17" ht="18.5" thickBot="1">
      <c r="A23" s="69"/>
      <c r="B23" s="78"/>
      <c r="C23" s="80" t="s">
        <v>26</v>
      </c>
      <c r="D23" s="81" t="s">
        <v>27</v>
      </c>
      <c r="E23" s="81"/>
      <c r="F23" s="69"/>
      <c r="G23" s="69"/>
      <c r="H23" s="69"/>
      <c r="I23" s="69"/>
      <c r="J23" s="69"/>
      <c r="K23" s="69"/>
      <c r="L23" s="69"/>
      <c r="M23" s="69"/>
      <c r="N23" s="69"/>
      <c r="O23" s="69"/>
      <c r="P23" s="69"/>
      <c r="Q23" s="79"/>
    </row>
    <row r="24" spans="1:17" ht="18.5" thickBot="1">
      <c r="A24" s="69"/>
      <c r="B24" s="78"/>
      <c r="C24" s="80" t="s">
        <v>26</v>
      </c>
      <c r="D24" s="81" t="s">
        <v>28</v>
      </c>
      <c r="E24" s="81"/>
      <c r="F24" s="81"/>
      <c r="G24" s="81"/>
      <c r="H24" s="81"/>
      <c r="I24" s="69"/>
      <c r="J24" s="69"/>
      <c r="K24" s="69"/>
      <c r="L24" s="69"/>
      <c r="M24" s="69"/>
      <c r="N24" s="69"/>
      <c r="O24" s="69"/>
      <c r="P24" s="69"/>
      <c r="Q24" s="79"/>
    </row>
    <row r="25" spans="1:17" ht="18.5" thickBot="1">
      <c r="A25" s="69"/>
      <c r="B25" s="78"/>
      <c r="C25" s="80" t="s">
        <v>26</v>
      </c>
      <c r="D25" s="81" t="s">
        <v>29</v>
      </c>
      <c r="E25" s="81"/>
      <c r="F25" s="81"/>
      <c r="G25" s="81"/>
      <c r="H25" s="81"/>
      <c r="I25" s="81"/>
      <c r="J25" s="81"/>
      <c r="K25" s="81"/>
      <c r="L25" s="69"/>
      <c r="M25" s="69"/>
      <c r="N25" s="69"/>
      <c r="O25" s="69"/>
      <c r="P25" s="69"/>
      <c r="Q25" s="79"/>
    </row>
    <row r="26" spans="1:17" ht="18.5" thickBot="1">
      <c r="A26" s="69"/>
      <c r="B26" s="78"/>
      <c r="C26" s="80"/>
      <c r="D26" s="81" t="s">
        <v>30</v>
      </c>
      <c r="E26" s="81"/>
      <c r="F26" s="81"/>
      <c r="G26" s="81"/>
      <c r="H26" s="81"/>
      <c r="I26" s="81"/>
      <c r="J26" s="81"/>
      <c r="K26" s="81"/>
      <c r="L26" s="81"/>
      <c r="M26" s="81"/>
      <c r="N26" s="69"/>
      <c r="O26" s="69"/>
      <c r="P26" s="69"/>
      <c r="Q26" s="79"/>
    </row>
    <row r="27" spans="1:17" ht="18.5" thickBot="1">
      <c r="A27" s="69"/>
      <c r="B27" s="78"/>
      <c r="C27" s="80"/>
      <c r="D27" s="81" t="s">
        <v>31</v>
      </c>
      <c r="E27" s="81"/>
      <c r="F27" s="81"/>
      <c r="G27" s="81"/>
      <c r="H27" s="81"/>
      <c r="I27" s="81"/>
      <c r="J27" s="69"/>
      <c r="K27" s="69"/>
      <c r="L27" s="69"/>
      <c r="M27" s="69"/>
      <c r="N27" s="69"/>
      <c r="O27" s="69"/>
      <c r="P27" s="69"/>
      <c r="Q27" s="79"/>
    </row>
    <row r="28" spans="1:17" ht="18.5" thickBot="1">
      <c r="A28" s="69"/>
      <c r="B28" s="78"/>
      <c r="C28" s="80"/>
      <c r="D28" s="81" t="s">
        <v>32</v>
      </c>
      <c r="E28" s="81"/>
      <c r="F28" s="81"/>
      <c r="G28" s="81"/>
      <c r="H28" s="69"/>
      <c r="I28" s="69"/>
      <c r="J28" s="69"/>
      <c r="K28" s="69"/>
      <c r="L28" s="69"/>
      <c r="M28" s="69"/>
      <c r="N28" s="69"/>
      <c r="O28" s="69"/>
      <c r="P28" s="69"/>
      <c r="Q28" s="79"/>
    </row>
    <row r="29" spans="1:17" ht="18.5" thickBot="1">
      <c r="A29" s="69"/>
      <c r="B29" s="78"/>
      <c r="C29" s="80" t="s">
        <v>26</v>
      </c>
      <c r="D29" s="81" t="s">
        <v>33</v>
      </c>
      <c r="E29" s="69"/>
      <c r="F29" s="69"/>
      <c r="G29" s="69"/>
      <c r="H29" s="69"/>
      <c r="I29" s="69"/>
      <c r="J29" s="69"/>
      <c r="K29" s="69"/>
      <c r="L29" s="69"/>
      <c r="M29" s="69"/>
      <c r="N29" s="69"/>
      <c r="O29" s="69"/>
      <c r="P29" s="69"/>
      <c r="Q29" s="79"/>
    </row>
    <row r="30" spans="1:17">
      <c r="A30" s="69"/>
      <c r="B30" s="78"/>
      <c r="C30" s="69"/>
      <c r="D30" s="69"/>
      <c r="E30" s="69"/>
      <c r="F30" s="69"/>
      <c r="G30" s="69"/>
      <c r="H30" s="69"/>
      <c r="I30" s="69"/>
      <c r="J30" s="69"/>
      <c r="K30" s="69"/>
      <c r="L30" s="69"/>
      <c r="M30" s="69"/>
      <c r="N30" s="69"/>
      <c r="O30" s="69"/>
      <c r="P30" s="69"/>
      <c r="Q30" s="79"/>
    </row>
    <row r="31" spans="1:17" ht="16.25" thickBot="1">
      <c r="A31" s="69"/>
      <c r="B31" s="82"/>
      <c r="C31" s="83"/>
      <c r="D31" s="83"/>
      <c r="E31" s="83"/>
      <c r="F31" s="83"/>
      <c r="G31" s="83"/>
      <c r="H31" s="83"/>
      <c r="I31" s="83"/>
      <c r="J31" s="83"/>
      <c r="K31" s="83"/>
      <c r="L31" s="83"/>
      <c r="M31" s="83"/>
      <c r="N31" s="83"/>
      <c r="O31" s="83"/>
      <c r="P31" s="83"/>
      <c r="Q31" s="84"/>
    </row>
    <row r="32" spans="1:17" ht="25.75">
      <c r="A32" s="77"/>
      <c r="B32" s="301" t="s">
        <v>34</v>
      </c>
      <c r="C32" s="302"/>
      <c r="D32" s="302"/>
      <c r="E32" s="302"/>
      <c r="F32" s="302"/>
      <c r="G32" s="302"/>
      <c r="H32" s="302"/>
      <c r="I32" s="302"/>
      <c r="J32" s="302"/>
      <c r="K32" s="302"/>
      <c r="L32" s="302"/>
      <c r="M32" s="302"/>
      <c r="N32" s="302"/>
      <c r="O32" s="302"/>
      <c r="P32" s="302"/>
      <c r="Q32" s="303"/>
    </row>
    <row r="33" spans="1:17">
      <c r="A33" s="69"/>
      <c r="B33" s="333"/>
      <c r="C33" s="334"/>
      <c r="D33" s="334"/>
      <c r="E33" s="334"/>
      <c r="F33" s="334"/>
      <c r="G33" s="334"/>
      <c r="H33" s="334"/>
      <c r="I33" s="334"/>
      <c r="J33" s="334"/>
      <c r="K33" s="334"/>
      <c r="L33" s="334"/>
      <c r="M33" s="334"/>
      <c r="N33" s="334"/>
      <c r="O33" s="334"/>
      <c r="P33" s="334"/>
      <c r="Q33" s="335"/>
    </row>
    <row r="34" spans="1:17">
      <c r="A34" s="69"/>
      <c r="B34" s="333"/>
      <c r="C34" s="334"/>
      <c r="D34" s="334"/>
      <c r="E34" s="334"/>
      <c r="F34" s="334"/>
      <c r="G34" s="334"/>
      <c r="H34" s="334"/>
      <c r="I34" s="334"/>
      <c r="J34" s="334"/>
      <c r="K34" s="334"/>
      <c r="L34" s="334"/>
      <c r="M34" s="334"/>
      <c r="N34" s="334"/>
      <c r="O34" s="334"/>
      <c r="P34" s="334"/>
      <c r="Q34" s="335"/>
    </row>
    <row r="35" spans="1:17">
      <c r="A35" s="69"/>
      <c r="B35" s="333"/>
      <c r="C35" s="334"/>
      <c r="D35" s="334"/>
      <c r="E35" s="334"/>
      <c r="F35" s="334"/>
      <c r="G35" s="334"/>
      <c r="H35" s="334"/>
      <c r="I35" s="334"/>
      <c r="J35" s="334"/>
      <c r="K35" s="334"/>
      <c r="L35" s="334"/>
      <c r="M35" s="334"/>
      <c r="N35" s="334"/>
      <c r="O35" s="334"/>
      <c r="P35" s="334"/>
      <c r="Q35" s="335"/>
    </row>
    <row r="36" spans="1:17">
      <c r="A36" s="69"/>
      <c r="B36" s="333"/>
      <c r="C36" s="334"/>
      <c r="D36" s="334"/>
      <c r="E36" s="334"/>
      <c r="F36" s="334"/>
      <c r="G36" s="334"/>
      <c r="H36" s="334"/>
      <c r="I36" s="334"/>
      <c r="J36" s="334"/>
      <c r="K36" s="334"/>
      <c r="L36" s="334"/>
      <c r="M36" s="334"/>
      <c r="N36" s="334"/>
      <c r="O36" s="334"/>
      <c r="P36" s="334"/>
      <c r="Q36" s="335"/>
    </row>
    <row r="37" spans="1:17">
      <c r="A37" s="69"/>
      <c r="B37" s="333"/>
      <c r="C37" s="334"/>
      <c r="D37" s="334"/>
      <c r="E37" s="334"/>
      <c r="F37" s="334"/>
      <c r="G37" s="334"/>
      <c r="H37" s="334"/>
      <c r="I37" s="334"/>
      <c r="J37" s="334"/>
      <c r="K37" s="334"/>
      <c r="L37" s="334"/>
      <c r="M37" s="334"/>
      <c r="N37" s="334"/>
      <c r="O37" s="334"/>
      <c r="P37" s="334"/>
      <c r="Q37" s="335"/>
    </row>
    <row r="38" spans="1:17">
      <c r="A38" s="69"/>
      <c r="B38" s="333"/>
      <c r="C38" s="334"/>
      <c r="D38" s="334"/>
      <c r="E38" s="334"/>
      <c r="F38" s="334"/>
      <c r="G38" s="334"/>
      <c r="H38" s="334"/>
      <c r="I38" s="334"/>
      <c r="J38" s="334"/>
      <c r="K38" s="334"/>
      <c r="L38" s="334"/>
      <c r="M38" s="334"/>
      <c r="N38" s="334"/>
      <c r="O38" s="334"/>
      <c r="P38" s="334"/>
      <c r="Q38" s="335"/>
    </row>
    <row r="39" spans="1:17">
      <c r="A39" s="69"/>
      <c r="B39" s="333"/>
      <c r="C39" s="334"/>
      <c r="D39" s="334"/>
      <c r="E39" s="334"/>
      <c r="F39" s="334"/>
      <c r="G39" s="334"/>
      <c r="H39" s="334"/>
      <c r="I39" s="334"/>
      <c r="J39" s="334"/>
      <c r="K39" s="334"/>
      <c r="L39" s="334"/>
      <c r="M39" s="334"/>
      <c r="N39" s="334"/>
      <c r="O39" s="334"/>
      <c r="P39" s="334"/>
      <c r="Q39" s="335"/>
    </row>
    <row r="40" spans="1:17">
      <c r="A40" s="69"/>
      <c r="B40" s="333"/>
      <c r="C40" s="334"/>
      <c r="D40" s="334"/>
      <c r="E40" s="334"/>
      <c r="F40" s="334"/>
      <c r="G40" s="334"/>
      <c r="H40" s="334"/>
      <c r="I40" s="334"/>
      <c r="J40" s="334"/>
      <c r="K40" s="334"/>
      <c r="L40" s="334"/>
      <c r="M40" s="334"/>
      <c r="N40" s="334"/>
      <c r="O40" s="334"/>
      <c r="P40" s="334"/>
      <c r="Q40" s="335"/>
    </row>
    <row r="41" spans="1:17">
      <c r="A41" s="69"/>
      <c r="B41" s="333"/>
      <c r="C41" s="334"/>
      <c r="D41" s="334"/>
      <c r="E41" s="334"/>
      <c r="F41" s="334"/>
      <c r="G41" s="334"/>
      <c r="H41" s="334"/>
      <c r="I41" s="334"/>
      <c r="J41" s="334"/>
      <c r="K41" s="334"/>
      <c r="L41" s="334"/>
      <c r="M41" s="334"/>
      <c r="N41" s="334"/>
      <c r="O41" s="334"/>
      <c r="P41" s="334"/>
      <c r="Q41" s="335"/>
    </row>
    <row r="42" spans="1:17">
      <c r="A42" s="69"/>
      <c r="B42" s="333"/>
      <c r="C42" s="334"/>
      <c r="D42" s="334"/>
      <c r="E42" s="334"/>
      <c r="F42" s="334"/>
      <c r="G42" s="334"/>
      <c r="H42" s="334"/>
      <c r="I42" s="334"/>
      <c r="J42" s="334"/>
      <c r="K42" s="334"/>
      <c r="L42" s="334"/>
      <c r="M42" s="334"/>
      <c r="N42" s="334"/>
      <c r="O42" s="334"/>
      <c r="P42" s="334"/>
      <c r="Q42" s="335"/>
    </row>
    <row r="43" spans="1:17">
      <c r="A43" s="69"/>
      <c r="B43" s="333"/>
      <c r="C43" s="334"/>
      <c r="D43" s="334"/>
      <c r="E43" s="334"/>
      <c r="F43" s="334"/>
      <c r="G43" s="334"/>
      <c r="H43" s="334"/>
      <c r="I43" s="334"/>
      <c r="J43" s="334"/>
      <c r="K43" s="334"/>
      <c r="L43" s="334"/>
      <c r="M43" s="334"/>
      <c r="N43" s="334"/>
      <c r="O43" s="334"/>
      <c r="P43" s="334"/>
      <c r="Q43" s="335"/>
    </row>
    <row r="44" spans="1:17" ht="16.25" thickBot="1">
      <c r="A44" s="69"/>
      <c r="B44" s="336"/>
      <c r="C44" s="337"/>
      <c r="D44" s="337"/>
      <c r="E44" s="337"/>
      <c r="F44" s="337"/>
      <c r="G44" s="337"/>
      <c r="H44" s="337"/>
      <c r="I44" s="337"/>
      <c r="J44" s="337"/>
      <c r="K44" s="337"/>
      <c r="L44" s="337"/>
      <c r="M44" s="337"/>
      <c r="N44" s="337"/>
      <c r="O44" s="337"/>
      <c r="P44" s="337"/>
      <c r="Q44" s="338"/>
    </row>
    <row r="45" spans="1:17">
      <c r="A45" s="69"/>
      <c r="B45" s="301" t="s">
        <v>35</v>
      </c>
      <c r="C45" s="302"/>
      <c r="D45" s="302"/>
      <c r="E45" s="302"/>
      <c r="F45" s="302"/>
      <c r="G45" s="302"/>
      <c r="H45" s="302"/>
      <c r="I45" s="302"/>
      <c r="J45" s="302"/>
      <c r="K45" s="302"/>
      <c r="L45" s="302"/>
      <c r="M45" s="302"/>
      <c r="N45" s="302"/>
      <c r="O45" s="302"/>
      <c r="P45" s="302"/>
      <c r="Q45" s="303"/>
    </row>
    <row r="46" spans="1:17">
      <c r="A46" s="69"/>
      <c r="B46" s="304"/>
      <c r="C46" s="305"/>
      <c r="D46" s="305"/>
      <c r="E46" s="305"/>
      <c r="F46" s="305"/>
      <c r="G46" s="305"/>
      <c r="H46" s="305"/>
      <c r="I46" s="305"/>
      <c r="J46" s="305"/>
      <c r="K46" s="305"/>
      <c r="L46" s="305"/>
      <c r="M46" s="305"/>
      <c r="N46" s="305"/>
      <c r="O46" s="305"/>
      <c r="P46" s="305"/>
      <c r="Q46" s="306"/>
    </row>
    <row r="47" spans="1:17">
      <c r="A47" s="69"/>
      <c r="B47" s="339" t="s">
        <v>83</v>
      </c>
      <c r="C47" s="340"/>
      <c r="D47" s="340"/>
      <c r="E47" s="340"/>
      <c r="F47" s="340"/>
      <c r="G47" s="340"/>
      <c r="H47" s="340"/>
      <c r="I47" s="340"/>
      <c r="J47" s="340"/>
      <c r="K47" s="340"/>
      <c r="L47" s="340"/>
      <c r="M47" s="340"/>
      <c r="N47" s="340"/>
      <c r="O47" s="340"/>
      <c r="P47" s="340"/>
      <c r="Q47" s="341"/>
    </row>
    <row r="48" spans="1:17">
      <c r="A48" s="69"/>
      <c r="B48" s="339"/>
      <c r="C48" s="340"/>
      <c r="D48" s="340"/>
      <c r="E48" s="340"/>
      <c r="F48" s="340"/>
      <c r="G48" s="340"/>
      <c r="H48" s="340"/>
      <c r="I48" s="340"/>
      <c r="J48" s="340"/>
      <c r="K48" s="340"/>
      <c r="L48" s="340"/>
      <c r="M48" s="340"/>
      <c r="N48" s="340"/>
      <c r="O48" s="340"/>
      <c r="P48" s="340"/>
      <c r="Q48" s="341"/>
    </row>
    <row r="49" spans="1:17">
      <c r="A49" s="69"/>
      <c r="B49" s="339"/>
      <c r="C49" s="340"/>
      <c r="D49" s="340"/>
      <c r="E49" s="340"/>
      <c r="F49" s="340"/>
      <c r="G49" s="340"/>
      <c r="H49" s="340"/>
      <c r="I49" s="340"/>
      <c r="J49" s="340"/>
      <c r="K49" s="340"/>
      <c r="L49" s="340"/>
      <c r="M49" s="340"/>
      <c r="N49" s="340"/>
      <c r="O49" s="340"/>
      <c r="P49" s="340"/>
      <c r="Q49" s="341"/>
    </row>
    <row r="50" spans="1:17">
      <c r="A50" s="69"/>
      <c r="B50" s="339"/>
      <c r="C50" s="340"/>
      <c r="D50" s="340"/>
      <c r="E50" s="340"/>
      <c r="F50" s="340"/>
      <c r="G50" s="340"/>
      <c r="H50" s="340"/>
      <c r="I50" s="340"/>
      <c r="J50" s="340"/>
      <c r="K50" s="340"/>
      <c r="L50" s="340"/>
      <c r="M50" s="340"/>
      <c r="N50" s="340"/>
      <c r="O50" s="340"/>
      <c r="P50" s="340"/>
      <c r="Q50" s="341"/>
    </row>
    <row r="51" spans="1:17">
      <c r="A51" s="69"/>
      <c r="B51" s="339"/>
      <c r="C51" s="340"/>
      <c r="D51" s="340"/>
      <c r="E51" s="340"/>
      <c r="F51" s="340"/>
      <c r="G51" s="340"/>
      <c r="H51" s="340"/>
      <c r="I51" s="340"/>
      <c r="J51" s="340"/>
      <c r="K51" s="340"/>
      <c r="L51" s="340"/>
      <c r="M51" s="340"/>
      <c r="N51" s="340"/>
      <c r="O51" s="340"/>
      <c r="P51" s="340"/>
      <c r="Q51" s="341"/>
    </row>
    <row r="52" spans="1:17">
      <c r="A52" s="69"/>
      <c r="B52" s="339"/>
      <c r="C52" s="340"/>
      <c r="D52" s="340"/>
      <c r="E52" s="340"/>
      <c r="F52" s="340"/>
      <c r="G52" s="340"/>
      <c r="H52" s="340"/>
      <c r="I52" s="340"/>
      <c r="J52" s="340"/>
      <c r="K52" s="340"/>
      <c r="L52" s="340"/>
      <c r="M52" s="340"/>
      <c r="N52" s="340"/>
      <c r="O52" s="340"/>
      <c r="P52" s="340"/>
      <c r="Q52" s="341"/>
    </row>
    <row r="53" spans="1:17">
      <c r="A53" s="69"/>
      <c r="B53" s="339"/>
      <c r="C53" s="340"/>
      <c r="D53" s="340"/>
      <c r="E53" s="340"/>
      <c r="F53" s="340"/>
      <c r="G53" s="340"/>
      <c r="H53" s="340"/>
      <c r="I53" s="340"/>
      <c r="J53" s="340"/>
      <c r="K53" s="340"/>
      <c r="L53" s="340"/>
      <c r="M53" s="340"/>
      <c r="N53" s="340"/>
      <c r="O53" s="340"/>
      <c r="P53" s="340"/>
      <c r="Q53" s="341"/>
    </row>
    <row r="54" spans="1:17">
      <c r="A54" s="69"/>
      <c r="B54" s="339"/>
      <c r="C54" s="340"/>
      <c r="D54" s="340"/>
      <c r="E54" s="340"/>
      <c r="F54" s="340"/>
      <c r="G54" s="340"/>
      <c r="H54" s="340"/>
      <c r="I54" s="340"/>
      <c r="J54" s="340"/>
      <c r="K54" s="340"/>
      <c r="L54" s="340"/>
      <c r="M54" s="340"/>
      <c r="N54" s="340"/>
      <c r="O54" s="340"/>
      <c r="P54" s="340"/>
      <c r="Q54" s="341"/>
    </row>
    <row r="55" spans="1:17">
      <c r="A55" s="69"/>
      <c r="B55" s="339"/>
      <c r="C55" s="340"/>
      <c r="D55" s="340"/>
      <c r="E55" s="340"/>
      <c r="F55" s="340"/>
      <c r="G55" s="340"/>
      <c r="H55" s="340"/>
      <c r="I55" s="340"/>
      <c r="J55" s="340"/>
      <c r="K55" s="340"/>
      <c r="L55" s="340"/>
      <c r="M55" s="340"/>
      <c r="N55" s="340"/>
      <c r="O55" s="340"/>
      <c r="P55" s="340"/>
      <c r="Q55" s="341"/>
    </row>
    <row r="56" spans="1:17">
      <c r="A56" s="69"/>
      <c r="B56" s="339"/>
      <c r="C56" s="340"/>
      <c r="D56" s="340"/>
      <c r="E56" s="340"/>
      <c r="F56" s="340"/>
      <c r="G56" s="340"/>
      <c r="H56" s="340"/>
      <c r="I56" s="340"/>
      <c r="J56" s="340"/>
      <c r="K56" s="340"/>
      <c r="L56" s="340"/>
      <c r="M56" s="340"/>
      <c r="N56" s="340"/>
      <c r="O56" s="340"/>
      <c r="P56" s="340"/>
      <c r="Q56" s="341"/>
    </row>
    <row r="57" spans="1:17">
      <c r="A57" s="69"/>
      <c r="B57" s="339"/>
      <c r="C57" s="340"/>
      <c r="D57" s="340"/>
      <c r="E57" s="340"/>
      <c r="F57" s="340"/>
      <c r="G57" s="340"/>
      <c r="H57" s="340"/>
      <c r="I57" s="340"/>
      <c r="J57" s="340"/>
      <c r="K57" s="340"/>
      <c r="L57" s="340"/>
      <c r="M57" s="340"/>
      <c r="N57" s="340"/>
      <c r="O57" s="340"/>
      <c r="P57" s="340"/>
      <c r="Q57" s="341"/>
    </row>
    <row r="58" spans="1:17">
      <c r="A58" s="69"/>
      <c r="B58" s="339"/>
      <c r="C58" s="340"/>
      <c r="D58" s="340"/>
      <c r="E58" s="340"/>
      <c r="F58" s="340"/>
      <c r="G58" s="340"/>
      <c r="H58" s="340"/>
      <c r="I58" s="340"/>
      <c r="J58" s="340"/>
      <c r="K58" s="340"/>
      <c r="L58" s="340"/>
      <c r="M58" s="340"/>
      <c r="N58" s="340"/>
      <c r="O58" s="340"/>
      <c r="P58" s="340"/>
      <c r="Q58" s="341"/>
    </row>
    <row r="59" spans="1:17">
      <c r="A59" s="69"/>
      <c r="B59" s="339"/>
      <c r="C59" s="340"/>
      <c r="D59" s="340"/>
      <c r="E59" s="340"/>
      <c r="F59" s="340"/>
      <c r="G59" s="340"/>
      <c r="H59" s="340"/>
      <c r="I59" s="340"/>
      <c r="J59" s="340"/>
      <c r="K59" s="340"/>
      <c r="L59" s="340"/>
      <c r="M59" s="340"/>
      <c r="N59" s="340"/>
      <c r="O59" s="340"/>
      <c r="P59" s="340"/>
      <c r="Q59" s="341"/>
    </row>
    <row r="60" spans="1:17">
      <c r="A60" s="69"/>
      <c r="B60" s="339"/>
      <c r="C60" s="340"/>
      <c r="D60" s="340"/>
      <c r="E60" s="340"/>
      <c r="F60" s="340"/>
      <c r="G60" s="340"/>
      <c r="H60" s="340"/>
      <c r="I60" s="340"/>
      <c r="J60" s="340"/>
      <c r="K60" s="340"/>
      <c r="L60" s="340"/>
      <c r="M60" s="340"/>
      <c r="N60" s="340"/>
      <c r="O60" s="340"/>
      <c r="P60" s="340"/>
      <c r="Q60" s="341"/>
    </row>
    <row r="61" spans="1:17">
      <c r="A61" s="69"/>
      <c r="B61" s="339"/>
      <c r="C61" s="340"/>
      <c r="D61" s="340"/>
      <c r="E61" s="340"/>
      <c r="F61" s="340"/>
      <c r="G61" s="340"/>
      <c r="H61" s="340"/>
      <c r="I61" s="340"/>
      <c r="J61" s="340"/>
      <c r="K61" s="340"/>
      <c r="L61" s="340"/>
      <c r="M61" s="340"/>
      <c r="N61" s="340"/>
      <c r="O61" s="340"/>
      <c r="P61" s="340"/>
      <c r="Q61" s="341"/>
    </row>
    <row r="62" spans="1:17" ht="16.25" thickBot="1">
      <c r="A62" s="69"/>
      <c r="B62" s="342"/>
      <c r="C62" s="343"/>
      <c r="D62" s="343"/>
      <c r="E62" s="343"/>
      <c r="F62" s="343"/>
      <c r="G62" s="343"/>
      <c r="H62" s="343"/>
      <c r="I62" s="343"/>
      <c r="J62" s="343"/>
      <c r="K62" s="343"/>
      <c r="L62" s="343"/>
      <c r="M62" s="343"/>
      <c r="N62" s="343"/>
      <c r="O62" s="343"/>
      <c r="P62" s="343"/>
      <c r="Q62" s="344"/>
    </row>
    <row r="63" spans="1:17">
      <c r="A63" s="69"/>
      <c r="B63" s="301" t="s">
        <v>36</v>
      </c>
      <c r="C63" s="302"/>
      <c r="D63" s="302"/>
      <c r="E63" s="302"/>
      <c r="F63" s="302"/>
      <c r="G63" s="302"/>
      <c r="H63" s="302"/>
      <c r="I63" s="302"/>
      <c r="J63" s="302"/>
      <c r="K63" s="302"/>
      <c r="L63" s="302"/>
      <c r="M63" s="302"/>
      <c r="N63" s="302"/>
      <c r="O63" s="302"/>
      <c r="P63" s="302"/>
      <c r="Q63" s="303"/>
    </row>
    <row r="64" spans="1:17">
      <c r="A64" s="69"/>
      <c r="B64" s="304"/>
      <c r="C64" s="305"/>
      <c r="D64" s="305"/>
      <c r="E64" s="305"/>
      <c r="F64" s="305"/>
      <c r="G64" s="305"/>
      <c r="H64" s="305"/>
      <c r="I64" s="305"/>
      <c r="J64" s="305"/>
      <c r="K64" s="305"/>
      <c r="L64" s="305"/>
      <c r="M64" s="305"/>
      <c r="N64" s="305"/>
      <c r="O64" s="305"/>
      <c r="P64" s="305"/>
      <c r="Q64" s="306"/>
    </row>
    <row r="65" spans="1:17" ht="25.75">
      <c r="A65" s="69"/>
      <c r="B65" s="85"/>
      <c r="C65" s="86"/>
      <c r="D65" s="310"/>
      <c r="E65" s="310"/>
      <c r="F65" s="310"/>
      <c r="G65" s="310"/>
      <c r="H65" s="310"/>
      <c r="I65" s="310"/>
      <c r="J65" s="310"/>
      <c r="K65" s="310"/>
      <c r="L65" s="310"/>
      <c r="M65" s="310"/>
      <c r="N65" s="310"/>
      <c r="O65" s="310"/>
      <c r="P65" s="310"/>
      <c r="Q65" s="311"/>
    </row>
    <row r="66" spans="1:17">
      <c r="A66" s="69"/>
      <c r="B66" s="295" t="s">
        <v>60</v>
      </c>
      <c r="C66" s="296"/>
      <c r="D66" s="296"/>
      <c r="E66" s="296"/>
      <c r="F66" s="296"/>
      <c r="G66" s="296"/>
      <c r="H66" s="296"/>
      <c r="I66" s="296"/>
      <c r="J66" s="296"/>
      <c r="K66" s="296"/>
      <c r="L66" s="296"/>
      <c r="M66" s="296"/>
      <c r="N66" s="296"/>
      <c r="O66" s="296"/>
      <c r="P66" s="296"/>
      <c r="Q66" s="297"/>
    </row>
    <row r="67" spans="1:17">
      <c r="A67" s="69"/>
      <c r="B67" s="295"/>
      <c r="C67" s="296"/>
      <c r="D67" s="296"/>
      <c r="E67" s="296"/>
      <c r="F67" s="296"/>
      <c r="G67" s="296"/>
      <c r="H67" s="296"/>
      <c r="I67" s="296"/>
      <c r="J67" s="296"/>
      <c r="K67" s="296"/>
      <c r="L67" s="296"/>
      <c r="M67" s="296"/>
      <c r="N67" s="296"/>
      <c r="O67" s="296"/>
      <c r="P67" s="296"/>
      <c r="Q67" s="297"/>
    </row>
    <row r="68" spans="1:17">
      <c r="A68" s="69"/>
      <c r="B68" s="295"/>
      <c r="C68" s="296"/>
      <c r="D68" s="296"/>
      <c r="E68" s="296"/>
      <c r="F68" s="296"/>
      <c r="G68" s="296"/>
      <c r="H68" s="296"/>
      <c r="I68" s="296"/>
      <c r="J68" s="296"/>
      <c r="K68" s="296"/>
      <c r="L68" s="296"/>
      <c r="M68" s="296"/>
      <c r="N68" s="296"/>
      <c r="O68" s="296"/>
      <c r="P68" s="296"/>
      <c r="Q68" s="297"/>
    </row>
    <row r="69" spans="1:17">
      <c r="A69" s="69"/>
      <c r="B69" s="295"/>
      <c r="C69" s="296"/>
      <c r="D69" s="296"/>
      <c r="E69" s="296"/>
      <c r="F69" s="296"/>
      <c r="G69" s="296"/>
      <c r="H69" s="296"/>
      <c r="I69" s="296"/>
      <c r="J69" s="296"/>
      <c r="K69" s="296"/>
      <c r="L69" s="296"/>
      <c r="M69" s="296"/>
      <c r="N69" s="296"/>
      <c r="O69" s="296"/>
      <c r="P69" s="296"/>
      <c r="Q69" s="297"/>
    </row>
    <row r="70" spans="1:17">
      <c r="A70" s="69"/>
      <c r="B70" s="295"/>
      <c r="C70" s="296"/>
      <c r="D70" s="296"/>
      <c r="E70" s="296"/>
      <c r="F70" s="296"/>
      <c r="G70" s="296"/>
      <c r="H70" s="296"/>
      <c r="I70" s="296"/>
      <c r="J70" s="296"/>
      <c r="K70" s="296"/>
      <c r="L70" s="296"/>
      <c r="M70" s="296"/>
      <c r="N70" s="296"/>
      <c r="O70" s="296"/>
      <c r="P70" s="296"/>
      <c r="Q70" s="297"/>
    </row>
    <row r="71" spans="1:17">
      <c r="A71" s="69"/>
      <c r="B71" s="295"/>
      <c r="C71" s="296"/>
      <c r="D71" s="296"/>
      <c r="E71" s="296"/>
      <c r="F71" s="296"/>
      <c r="G71" s="296"/>
      <c r="H71" s="296"/>
      <c r="I71" s="296"/>
      <c r="J71" s="296"/>
      <c r="K71" s="296"/>
      <c r="L71" s="296"/>
      <c r="M71" s="296"/>
      <c r="N71" s="296"/>
      <c r="O71" s="296"/>
      <c r="P71" s="296"/>
      <c r="Q71" s="297"/>
    </row>
    <row r="72" spans="1:17">
      <c r="A72" s="69"/>
      <c r="B72" s="295"/>
      <c r="C72" s="296"/>
      <c r="D72" s="296"/>
      <c r="E72" s="296"/>
      <c r="F72" s="296"/>
      <c r="G72" s="296"/>
      <c r="H72" s="296"/>
      <c r="I72" s="296"/>
      <c r="J72" s="296"/>
      <c r="K72" s="296"/>
      <c r="L72" s="296"/>
      <c r="M72" s="296"/>
      <c r="N72" s="296"/>
      <c r="O72" s="296"/>
      <c r="P72" s="296"/>
      <c r="Q72" s="297"/>
    </row>
    <row r="73" spans="1:17">
      <c r="A73" s="69"/>
      <c r="B73" s="295"/>
      <c r="C73" s="296"/>
      <c r="D73" s="296"/>
      <c r="E73" s="296"/>
      <c r="F73" s="296"/>
      <c r="G73" s="296"/>
      <c r="H73" s="296"/>
      <c r="I73" s="296"/>
      <c r="J73" s="296"/>
      <c r="K73" s="296"/>
      <c r="L73" s="296"/>
      <c r="M73" s="296"/>
      <c r="N73" s="296"/>
      <c r="O73" s="296"/>
      <c r="P73" s="296"/>
      <c r="Q73" s="297"/>
    </row>
    <row r="74" spans="1:17" ht="16.25" thickBot="1">
      <c r="A74" s="69"/>
      <c r="B74" s="298"/>
      <c r="C74" s="299"/>
      <c r="D74" s="299"/>
      <c r="E74" s="299"/>
      <c r="F74" s="299"/>
      <c r="G74" s="299"/>
      <c r="H74" s="299"/>
      <c r="I74" s="299"/>
      <c r="J74" s="299"/>
      <c r="K74" s="299"/>
      <c r="L74" s="299"/>
      <c r="M74" s="299"/>
      <c r="N74" s="299"/>
      <c r="O74" s="299"/>
      <c r="P74" s="299"/>
      <c r="Q74" s="300"/>
    </row>
    <row r="75" spans="1:17">
      <c r="A75" s="69"/>
      <c r="B75" s="301" t="s">
        <v>37</v>
      </c>
      <c r="C75" s="302"/>
      <c r="D75" s="302"/>
      <c r="E75" s="302"/>
      <c r="F75" s="302"/>
      <c r="G75" s="302"/>
      <c r="H75" s="302"/>
      <c r="I75" s="302"/>
      <c r="J75" s="302"/>
      <c r="K75" s="302"/>
      <c r="L75" s="302"/>
      <c r="M75" s="302"/>
      <c r="N75" s="302"/>
      <c r="O75" s="302"/>
      <c r="P75" s="302"/>
      <c r="Q75" s="303"/>
    </row>
    <row r="76" spans="1:17">
      <c r="A76" s="69"/>
      <c r="B76" s="304"/>
      <c r="C76" s="305"/>
      <c r="D76" s="305"/>
      <c r="E76" s="305"/>
      <c r="F76" s="305"/>
      <c r="G76" s="305"/>
      <c r="H76" s="305"/>
      <c r="I76" s="305"/>
      <c r="J76" s="305"/>
      <c r="K76" s="305"/>
      <c r="L76" s="305"/>
      <c r="M76" s="305"/>
      <c r="N76" s="305"/>
      <c r="O76" s="305"/>
      <c r="P76" s="305"/>
      <c r="Q76" s="306"/>
    </row>
    <row r="77" spans="1:17" ht="25.75">
      <c r="A77" s="69"/>
      <c r="B77" s="85"/>
      <c r="C77" s="237" t="s">
        <v>38</v>
      </c>
      <c r="D77" s="237"/>
      <c r="E77" s="237"/>
      <c r="F77" s="237"/>
      <c r="G77" s="237"/>
      <c r="H77" s="237"/>
      <c r="I77" s="237"/>
      <c r="J77" s="237"/>
      <c r="K77" s="237"/>
      <c r="L77" s="237"/>
      <c r="M77" s="237"/>
      <c r="N77" s="237"/>
      <c r="O77" s="237"/>
      <c r="P77" s="237"/>
      <c r="Q77" s="87"/>
    </row>
    <row r="78" spans="1:17">
      <c r="A78" s="69"/>
      <c r="B78" s="88"/>
      <c r="C78" s="89"/>
      <c r="D78" s="90" t="s">
        <v>39</v>
      </c>
      <c r="E78" s="74"/>
      <c r="F78" s="74" t="s">
        <v>40</v>
      </c>
      <c r="G78" s="74"/>
      <c r="H78" s="69"/>
      <c r="I78" s="91"/>
      <c r="J78" s="74" t="s">
        <v>41</v>
      </c>
      <c r="K78" s="91"/>
      <c r="L78" s="91"/>
      <c r="M78" s="91"/>
      <c r="N78" s="91"/>
      <c r="O78" s="91"/>
      <c r="P78" s="91"/>
      <c r="Q78" s="92"/>
    </row>
    <row r="79" spans="1:17">
      <c r="A79" s="69"/>
      <c r="B79" s="88"/>
      <c r="C79" s="69"/>
      <c r="D79" s="91" t="s">
        <v>59</v>
      </c>
      <c r="E79" s="91"/>
      <c r="F79" s="91" t="s">
        <v>43</v>
      </c>
      <c r="G79" s="91"/>
      <c r="H79" s="69"/>
      <c r="I79" s="91"/>
      <c r="J79" s="93">
        <f>SUM('1.6.3.3 GL1 Production'!G9)</f>
        <v>28150</v>
      </c>
      <c r="K79" s="91"/>
      <c r="L79" s="107"/>
      <c r="M79" s="91"/>
      <c r="N79" s="91"/>
      <c r="O79" s="91"/>
      <c r="P79" s="91"/>
      <c r="Q79" s="92"/>
    </row>
    <row r="80" spans="1:17">
      <c r="A80" s="69"/>
      <c r="B80" s="88"/>
      <c r="C80" s="91"/>
      <c r="D80" s="91"/>
      <c r="E80" s="91"/>
      <c r="F80" s="91"/>
      <c r="G80" s="91"/>
      <c r="H80" s="69"/>
      <c r="I80" s="91"/>
      <c r="J80" s="93"/>
      <c r="K80" s="91"/>
      <c r="L80" s="91"/>
      <c r="M80" s="91"/>
      <c r="N80" s="91"/>
      <c r="O80" s="91"/>
      <c r="P80" s="91"/>
      <c r="Q80" s="92"/>
    </row>
    <row r="81" spans="1:17">
      <c r="A81" s="69"/>
      <c r="B81" s="88"/>
      <c r="C81" s="91"/>
      <c r="D81" s="91"/>
      <c r="E81" s="91"/>
      <c r="F81" s="91"/>
      <c r="G81" s="91"/>
      <c r="H81" s="69"/>
      <c r="I81" s="91"/>
      <c r="J81" s="93"/>
      <c r="K81" s="91"/>
      <c r="L81" s="91"/>
      <c r="M81" s="91"/>
      <c r="N81" s="91"/>
      <c r="O81" s="91"/>
      <c r="P81" s="91"/>
      <c r="Q81" s="92"/>
    </row>
    <row r="82" spans="1:17">
      <c r="A82" s="69"/>
      <c r="B82" s="88"/>
      <c r="C82" s="91"/>
      <c r="D82" s="91"/>
      <c r="E82" s="91"/>
      <c r="F82" s="91"/>
      <c r="G82" s="91"/>
      <c r="H82" s="91"/>
      <c r="I82" s="91"/>
      <c r="J82" s="91"/>
      <c r="K82" s="91"/>
      <c r="L82" s="91"/>
      <c r="M82" s="91"/>
      <c r="N82" s="91"/>
      <c r="O82" s="91"/>
      <c r="P82" s="91"/>
      <c r="Q82" s="92"/>
    </row>
    <row r="83" spans="1:17">
      <c r="A83" s="69"/>
      <c r="B83" s="88"/>
      <c r="C83" s="91"/>
      <c r="D83" s="91"/>
      <c r="E83" s="91"/>
      <c r="F83" s="91"/>
      <c r="G83" s="91"/>
      <c r="H83" s="91"/>
      <c r="I83" s="91"/>
      <c r="J83" s="91"/>
      <c r="K83" s="91"/>
      <c r="L83" s="91"/>
      <c r="M83" s="91"/>
      <c r="N83" s="91"/>
      <c r="O83" s="91"/>
      <c r="P83" s="91"/>
      <c r="Q83" s="92"/>
    </row>
    <row r="84" spans="1:17">
      <c r="A84" s="69"/>
      <c r="B84" s="88"/>
      <c r="C84" s="91"/>
      <c r="D84" s="91"/>
      <c r="E84" s="91"/>
      <c r="F84" s="91"/>
      <c r="G84" s="91"/>
      <c r="H84" s="91"/>
      <c r="I84" s="91"/>
      <c r="J84" s="91"/>
      <c r="K84" s="91"/>
      <c r="L84" s="91"/>
      <c r="M84" s="91"/>
      <c r="N84" s="91"/>
      <c r="O84" s="91"/>
      <c r="P84" s="91"/>
      <c r="Q84" s="92"/>
    </row>
    <row r="85" spans="1:17" ht="16.25" thickBot="1">
      <c r="A85" s="69"/>
      <c r="B85" s="94"/>
      <c r="C85" s="95"/>
      <c r="D85" s="95"/>
      <c r="E85" s="95"/>
      <c r="F85" s="95"/>
      <c r="G85" s="95"/>
      <c r="H85" s="95"/>
      <c r="I85" s="95"/>
      <c r="J85" s="95"/>
      <c r="K85" s="95"/>
      <c r="L85" s="95"/>
      <c r="M85" s="95"/>
      <c r="N85" s="95"/>
      <c r="O85" s="95"/>
      <c r="P85" s="95"/>
      <c r="Q85" s="96"/>
    </row>
    <row r="86" spans="1:17">
      <c r="A86" s="69"/>
      <c r="B86" s="301" t="s">
        <v>44</v>
      </c>
      <c r="C86" s="302"/>
      <c r="D86" s="302"/>
      <c r="E86" s="302"/>
      <c r="F86" s="302"/>
      <c r="G86" s="302"/>
      <c r="H86" s="302"/>
      <c r="I86" s="302"/>
      <c r="J86" s="302"/>
      <c r="K86" s="302"/>
      <c r="L86" s="302"/>
      <c r="M86" s="302"/>
      <c r="N86" s="302"/>
      <c r="O86" s="302"/>
      <c r="P86" s="302"/>
      <c r="Q86" s="303"/>
    </row>
    <row r="87" spans="1:17">
      <c r="A87" s="69"/>
      <c r="B87" s="304"/>
      <c r="C87" s="305"/>
      <c r="D87" s="305"/>
      <c r="E87" s="305"/>
      <c r="F87" s="305"/>
      <c r="G87" s="305"/>
      <c r="H87" s="305"/>
      <c r="I87" s="305"/>
      <c r="J87" s="305"/>
      <c r="K87" s="305"/>
      <c r="L87" s="305"/>
      <c r="M87" s="305"/>
      <c r="N87" s="305"/>
      <c r="O87" s="305"/>
      <c r="P87" s="305"/>
      <c r="Q87" s="306"/>
    </row>
    <row r="88" spans="1:17" ht="16.25" thickBot="1">
      <c r="A88" s="69"/>
      <c r="B88" s="98" t="s">
        <v>45</v>
      </c>
      <c r="C88" s="99"/>
      <c r="D88" s="99"/>
      <c r="E88" s="97"/>
      <c r="F88" s="97"/>
      <c r="G88" s="97"/>
      <c r="H88" s="97"/>
      <c r="I88" s="97"/>
      <c r="J88" s="97"/>
      <c r="K88" s="97"/>
      <c r="L88" s="97"/>
      <c r="M88" s="97"/>
      <c r="N88" s="97"/>
      <c r="O88" s="97"/>
      <c r="P88" s="97"/>
      <c r="Q88" s="100"/>
    </row>
    <row r="89" spans="1:17">
      <c r="A89" s="69"/>
      <c r="B89" s="289" t="s">
        <v>61</v>
      </c>
      <c r="C89" s="290"/>
      <c r="D89" s="290"/>
      <c r="E89" s="290"/>
      <c r="F89" s="290"/>
      <c r="G89" s="290"/>
      <c r="H89" s="290"/>
      <c r="I89" s="290"/>
      <c r="J89" s="290"/>
      <c r="K89" s="290"/>
      <c r="L89" s="290"/>
      <c r="M89" s="290"/>
      <c r="N89" s="290"/>
      <c r="O89" s="290"/>
      <c r="P89" s="290"/>
      <c r="Q89" s="291"/>
    </row>
    <row r="90" spans="1:17">
      <c r="A90" s="69"/>
      <c r="B90" s="307" t="s">
        <v>62</v>
      </c>
      <c r="C90" s="308"/>
      <c r="D90" s="308"/>
      <c r="E90" s="308"/>
      <c r="F90" s="308"/>
      <c r="G90" s="308"/>
      <c r="H90" s="308"/>
      <c r="I90" s="308"/>
      <c r="J90" s="308"/>
      <c r="K90" s="308"/>
      <c r="L90" s="308"/>
      <c r="M90" s="308"/>
      <c r="N90" s="308"/>
      <c r="O90" s="308"/>
      <c r="P90" s="308"/>
      <c r="Q90" s="309"/>
    </row>
    <row r="91" spans="1:17">
      <c r="A91" s="69"/>
      <c r="B91" s="102" t="s">
        <v>63</v>
      </c>
      <c r="C91" s="101"/>
      <c r="D91" s="101"/>
      <c r="E91" s="101"/>
      <c r="F91" s="101"/>
      <c r="G91" s="101"/>
      <c r="H91" s="101"/>
      <c r="I91" s="101"/>
      <c r="J91" s="101"/>
      <c r="K91" s="101"/>
      <c r="L91" s="101"/>
      <c r="M91" s="101"/>
      <c r="N91" s="101"/>
      <c r="O91" s="101"/>
      <c r="P91" s="101"/>
      <c r="Q91" s="103"/>
    </row>
    <row r="92" spans="1:17">
      <c r="A92" s="69"/>
      <c r="B92" s="102"/>
      <c r="C92" s="101"/>
      <c r="D92" s="101"/>
      <c r="E92" s="101"/>
      <c r="F92" s="101"/>
      <c r="G92" s="101"/>
      <c r="H92" s="101"/>
      <c r="I92" s="101"/>
      <c r="J92" s="101"/>
      <c r="K92" s="101"/>
      <c r="L92" s="101"/>
      <c r="M92" s="101"/>
      <c r="N92" s="101"/>
      <c r="O92" s="101"/>
      <c r="P92" s="101"/>
      <c r="Q92" s="103"/>
    </row>
    <row r="93" spans="1:17">
      <c r="A93" s="69"/>
      <c r="B93" s="102"/>
      <c r="C93" s="101"/>
      <c r="D93" s="101"/>
      <c r="E93" s="101"/>
      <c r="F93" s="101"/>
      <c r="G93" s="101"/>
      <c r="H93" s="101"/>
      <c r="I93" s="101"/>
      <c r="J93" s="101"/>
      <c r="K93" s="101"/>
      <c r="L93" s="101"/>
      <c r="M93" s="101"/>
      <c r="N93" s="101"/>
      <c r="O93" s="101"/>
      <c r="P93" s="101"/>
      <c r="Q93" s="103"/>
    </row>
    <row r="94" spans="1:17" ht="16.25" thickBot="1">
      <c r="A94" s="69"/>
      <c r="B94" s="98" t="s">
        <v>46</v>
      </c>
      <c r="C94" s="99"/>
      <c r="D94" s="99"/>
      <c r="E94" s="97"/>
      <c r="F94" s="97"/>
      <c r="G94" s="97"/>
      <c r="H94" s="97"/>
      <c r="I94" s="97"/>
      <c r="J94" s="97"/>
      <c r="K94" s="97"/>
      <c r="L94" s="97"/>
      <c r="M94" s="97"/>
      <c r="N94" s="97"/>
      <c r="O94" s="97"/>
      <c r="P94" s="97"/>
      <c r="Q94" s="100"/>
    </row>
    <row r="95" spans="1:17">
      <c r="A95" s="69"/>
      <c r="B95" s="289"/>
      <c r="C95" s="290"/>
      <c r="D95" s="290"/>
      <c r="E95" s="290"/>
      <c r="F95" s="290"/>
      <c r="G95" s="290"/>
      <c r="H95" s="290"/>
      <c r="I95" s="290"/>
      <c r="J95" s="290"/>
      <c r="K95" s="290"/>
      <c r="L95" s="290"/>
      <c r="M95" s="290"/>
      <c r="N95" s="290"/>
      <c r="O95" s="290"/>
      <c r="P95" s="290"/>
      <c r="Q95" s="291"/>
    </row>
    <row r="96" spans="1:17">
      <c r="A96" s="69"/>
      <c r="B96" s="289"/>
      <c r="C96" s="290"/>
      <c r="D96" s="290"/>
      <c r="E96" s="290"/>
      <c r="F96" s="290"/>
      <c r="G96" s="290"/>
      <c r="H96" s="290"/>
      <c r="I96" s="290"/>
      <c r="J96" s="290"/>
      <c r="K96" s="290"/>
      <c r="L96" s="290"/>
      <c r="M96" s="290"/>
      <c r="N96" s="290"/>
      <c r="O96" s="290"/>
      <c r="P96" s="290"/>
      <c r="Q96" s="291"/>
    </row>
    <row r="97" spans="1:17">
      <c r="A97" s="69"/>
      <c r="B97" s="289"/>
      <c r="C97" s="290"/>
      <c r="D97" s="290"/>
      <c r="E97" s="290"/>
      <c r="F97" s="290"/>
      <c r="G97" s="290"/>
      <c r="H97" s="290"/>
      <c r="I97" s="290"/>
      <c r="J97" s="290"/>
      <c r="K97" s="290"/>
      <c r="L97" s="290"/>
      <c r="M97" s="290"/>
      <c r="N97" s="290"/>
      <c r="O97" s="290"/>
      <c r="P97" s="290"/>
      <c r="Q97" s="291"/>
    </row>
    <row r="98" spans="1:17">
      <c r="A98" s="69"/>
      <c r="B98" s="289"/>
      <c r="C98" s="290"/>
      <c r="D98" s="290"/>
      <c r="E98" s="290"/>
      <c r="F98" s="290"/>
      <c r="G98" s="290"/>
      <c r="H98" s="290"/>
      <c r="I98" s="290"/>
      <c r="J98" s="290"/>
      <c r="K98" s="290"/>
      <c r="L98" s="290"/>
      <c r="M98" s="290"/>
      <c r="N98" s="290"/>
      <c r="O98" s="290"/>
      <c r="P98" s="290"/>
      <c r="Q98" s="291"/>
    </row>
    <row r="99" spans="1:17">
      <c r="A99" s="69"/>
      <c r="B99" s="289"/>
      <c r="C99" s="290"/>
      <c r="D99" s="290"/>
      <c r="E99" s="290"/>
      <c r="F99" s="290"/>
      <c r="G99" s="290"/>
      <c r="H99" s="290"/>
      <c r="I99" s="290"/>
      <c r="J99" s="290"/>
      <c r="K99" s="290"/>
      <c r="L99" s="290"/>
      <c r="M99" s="290"/>
      <c r="N99" s="290"/>
      <c r="O99" s="290"/>
      <c r="P99" s="290"/>
      <c r="Q99" s="291"/>
    </row>
    <row r="100" spans="1:17" ht="16.25" thickBot="1">
      <c r="A100" s="69"/>
      <c r="B100" s="292"/>
      <c r="C100" s="293"/>
      <c r="D100" s="293"/>
      <c r="E100" s="293"/>
      <c r="F100" s="293"/>
      <c r="G100" s="293"/>
      <c r="H100" s="293"/>
      <c r="I100" s="293"/>
      <c r="J100" s="293"/>
      <c r="K100" s="293"/>
      <c r="L100" s="293"/>
      <c r="M100" s="293"/>
      <c r="N100" s="293"/>
      <c r="O100" s="293"/>
      <c r="P100" s="293"/>
      <c r="Q100" s="294"/>
    </row>
  </sheetData>
  <mergeCells count="33">
    <mergeCell ref="B8:F8"/>
    <mergeCell ref="G8:M8"/>
    <mergeCell ref="N8:Q8"/>
    <mergeCell ref="F2:L2"/>
    <mergeCell ref="F3:L3"/>
    <mergeCell ref="F4:L4"/>
    <mergeCell ref="F5:L5"/>
    <mergeCell ref="F6:L6"/>
    <mergeCell ref="F7:L7"/>
    <mergeCell ref="M2:M3"/>
    <mergeCell ref="N2:Q3"/>
    <mergeCell ref="M4:M5"/>
    <mergeCell ref="N4:Q5"/>
    <mergeCell ref="N6:Q7"/>
    <mergeCell ref="D65:Q65"/>
    <mergeCell ref="B9:F10"/>
    <mergeCell ref="G9:M10"/>
    <mergeCell ref="N9:Q10"/>
    <mergeCell ref="B11:Q11"/>
    <mergeCell ref="B12:Q18"/>
    <mergeCell ref="B19:Q19"/>
    <mergeCell ref="B32:Q32"/>
    <mergeCell ref="B33:Q44"/>
    <mergeCell ref="B45:Q46"/>
    <mergeCell ref="B47:Q62"/>
    <mergeCell ref="B63:Q64"/>
    <mergeCell ref="B95:Q100"/>
    <mergeCell ref="B66:Q74"/>
    <mergeCell ref="B75:Q76"/>
    <mergeCell ref="C77:P77"/>
    <mergeCell ref="B86:Q87"/>
    <mergeCell ref="B89:Q89"/>
    <mergeCell ref="B90:Q90"/>
  </mergeCells>
  <hyperlinks>
    <hyperlink ref="C77" location="'1.6.3.3 GL1 Production'!A1" display="Follow links for detailed summary"/>
    <hyperlink ref="D77" location="'1.6.3.3 GL1 Production'!A1" display="'1.6.3.3 GL1 Production'!A1"/>
    <hyperlink ref="E77" location="'1.6.3.3 GL1 Production'!A1" display="'1.6.3.3 GL1 Production'!A1"/>
    <hyperlink ref="F77" location="'1.6.3.3 GL1 Production'!A1" display="'1.6.3.3 GL1 Production'!A1"/>
    <hyperlink ref="G77" location="'1.6.3.3 GL1 Production'!A1" display="'1.6.3.3 GL1 Production'!A1"/>
    <hyperlink ref="H77" location="'1.6.3.3 GL1 Production'!A1" display="'1.6.3.3 GL1 Production'!A1"/>
    <hyperlink ref="I77" location="'1.6.3.3 GL1 Production'!A1" display="'1.6.3.3 GL1 Production'!A1"/>
    <hyperlink ref="J77" location="'1.6.3.3 GL1 Production'!A1" display="'1.6.3.3 GL1 Production'!A1"/>
    <hyperlink ref="K77" location="'1.6.3.3 GL1 Production'!A1" display="'1.6.3.3 GL1 Production'!A1"/>
    <hyperlink ref="L77" location="'1.6.3.3 GL1 Production'!A1" display="'1.6.3.3 GL1 Production'!A1"/>
    <hyperlink ref="M77" location="'1.6.3.3 GL1 Production'!A1" display="'1.6.3.3 GL1 Production'!A1"/>
    <hyperlink ref="N77" location="'1.6.3.3 GL1 Production'!A1" display="'1.6.3.3 GL1 Production'!A1"/>
    <hyperlink ref="O77" location="'1.6.3.3 GL1 Production'!A1" display="'1.6.3.3 GL1 Production'!A1"/>
    <hyperlink ref="P77" location="'1.6.3.3 GL1 Production'!A1" display="'1.6.3.3 GL1 Production'!A1"/>
  </hyperlinks>
  <pageMargins left="0.75" right="0.75" top="1" bottom="1" header="0.5" footer="0.5"/>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workbookViewId="0">
      <selection activeCell="C22" sqref="C22"/>
    </sheetView>
  </sheetViews>
  <sheetFormatPr baseColWidth="10" defaultColWidth="11.1640625" defaultRowHeight="15" x14ac:dyDescent="0"/>
  <cols>
    <col min="3" max="3" width="37.6640625" customWidth="1"/>
    <col min="4" max="4" width="12.1640625" style="1" customWidth="1"/>
    <col min="5" max="5" width="15.33203125" customWidth="1"/>
    <col min="8" max="8" width="12.83203125" customWidth="1"/>
    <col min="11" max="11" width="14.1640625" customWidth="1"/>
    <col min="12" max="12" width="23" customWidth="1"/>
  </cols>
  <sheetData>
    <row r="1" spans="1:13">
      <c r="A1" s="135" t="s">
        <v>96</v>
      </c>
      <c r="B1" s="135"/>
      <c r="C1" s="137" t="s">
        <v>72</v>
      </c>
      <c r="D1" s="136"/>
      <c r="E1" s="135"/>
      <c r="F1" s="135"/>
      <c r="G1" s="135"/>
      <c r="H1" s="135"/>
      <c r="I1" s="135"/>
      <c r="J1" s="135"/>
      <c r="K1" s="136"/>
      <c r="L1" s="136"/>
      <c r="M1" s="1"/>
    </row>
    <row r="2" spans="1:13" ht="18.5" thickBot="1">
      <c r="A2" s="138"/>
      <c r="B2" s="138" t="s">
        <v>109</v>
      </c>
      <c r="C2" s="139"/>
      <c r="D2" s="139" t="s">
        <v>0</v>
      </c>
      <c r="E2" s="138" t="s">
        <v>2</v>
      </c>
      <c r="F2" s="138" t="s">
        <v>3</v>
      </c>
      <c r="G2" s="138" t="s">
        <v>4</v>
      </c>
      <c r="H2" s="138" t="s">
        <v>2</v>
      </c>
      <c r="I2" s="138" t="s">
        <v>3</v>
      </c>
      <c r="J2" s="138" t="s">
        <v>4</v>
      </c>
      <c r="K2" s="139" t="s">
        <v>1</v>
      </c>
      <c r="L2" s="139" t="s">
        <v>7</v>
      </c>
      <c r="M2" s="4"/>
    </row>
    <row r="3" spans="1:13">
      <c r="A3" s="140"/>
      <c r="B3" s="141"/>
      <c r="C3" s="142"/>
      <c r="D3" s="142"/>
      <c r="E3" s="141"/>
      <c r="F3" s="141" t="s">
        <v>5</v>
      </c>
      <c r="G3" s="141"/>
      <c r="H3" s="141"/>
      <c r="I3" s="141" t="s">
        <v>6</v>
      </c>
      <c r="J3" s="141"/>
      <c r="K3" s="142"/>
      <c r="L3" s="143"/>
      <c r="M3" s="1"/>
    </row>
    <row r="4" spans="1:13" ht="16.25" thickBot="1">
      <c r="A4" s="144"/>
      <c r="B4" s="145"/>
      <c r="C4" s="108"/>
      <c r="D4" s="108"/>
      <c r="E4" s="145"/>
      <c r="F4" s="145"/>
      <c r="G4" s="145"/>
      <c r="H4" s="145"/>
      <c r="I4" s="145"/>
      <c r="J4" s="145"/>
      <c r="K4" s="108"/>
      <c r="L4" s="109"/>
      <c r="M4" s="1"/>
    </row>
    <row r="5" spans="1:13">
      <c r="A5" s="6" t="s">
        <v>111</v>
      </c>
      <c r="B5" s="6"/>
      <c r="C5" s="1"/>
      <c r="E5" s="6"/>
      <c r="F5" s="6"/>
      <c r="G5" s="146">
        <f>SUM(G1:G3)</f>
        <v>0</v>
      </c>
      <c r="H5" s="6"/>
      <c r="I5" s="6"/>
      <c r="J5" s="6"/>
      <c r="K5" s="1"/>
      <c r="L5" s="1"/>
      <c r="M5" s="1"/>
    </row>
    <row r="6" spans="1:13">
      <c r="A6" s="6"/>
      <c r="B6" s="6"/>
      <c r="C6" s="5"/>
      <c r="E6" s="6"/>
      <c r="F6" s="6"/>
      <c r="G6" s="6"/>
      <c r="H6" s="6"/>
      <c r="I6" s="6"/>
      <c r="J6" s="6"/>
      <c r="K6" s="1"/>
      <c r="L6" s="1"/>
      <c r="M6" s="1"/>
    </row>
    <row r="7" spans="1:13" ht="16.25" thickBot="1">
      <c r="A7" s="6"/>
      <c r="B7" s="6"/>
      <c r="C7" s="1"/>
      <c r="E7" s="6"/>
      <c r="F7" s="6"/>
      <c r="G7" s="6"/>
      <c r="H7" s="6"/>
      <c r="I7" s="6"/>
      <c r="J7" s="6"/>
      <c r="K7" s="1"/>
      <c r="L7" s="1"/>
      <c r="M7" s="1"/>
    </row>
    <row r="8" spans="1:13" ht="21">
      <c r="A8" s="110" t="s">
        <v>97</v>
      </c>
      <c r="B8" s="125"/>
      <c r="C8" s="111" t="s">
        <v>96</v>
      </c>
      <c r="D8" s="112"/>
      <c r="E8" s="113"/>
      <c r="F8" s="113"/>
      <c r="G8" s="114"/>
      <c r="H8" s="6"/>
      <c r="I8" s="6"/>
      <c r="J8" s="6"/>
      <c r="K8" s="1"/>
      <c r="L8" s="1"/>
      <c r="M8" s="1"/>
    </row>
    <row r="9" spans="1:13" ht="16.25" thickBot="1">
      <c r="A9" s="115" t="s">
        <v>98</v>
      </c>
      <c r="B9" s="126" t="s">
        <v>109</v>
      </c>
      <c r="C9" s="116" t="s">
        <v>0</v>
      </c>
      <c r="D9" s="116" t="s">
        <v>99</v>
      </c>
      <c r="E9" s="117" t="s">
        <v>100</v>
      </c>
      <c r="F9" s="117" t="s">
        <v>101</v>
      </c>
      <c r="G9" s="118" t="s">
        <v>102</v>
      </c>
      <c r="H9" s="6"/>
      <c r="I9" s="6"/>
      <c r="J9" s="7"/>
      <c r="K9" s="1"/>
      <c r="L9" s="1"/>
      <c r="M9" s="1"/>
    </row>
    <row r="10" spans="1:13">
      <c r="A10" s="379" t="s">
        <v>96</v>
      </c>
      <c r="B10" s="385">
        <v>265500</v>
      </c>
      <c r="C10" s="382" t="s">
        <v>103</v>
      </c>
      <c r="D10" s="382" t="s">
        <v>104</v>
      </c>
      <c r="E10" s="128" t="s">
        <v>105</v>
      </c>
      <c r="F10" s="128">
        <v>48</v>
      </c>
      <c r="G10" s="129">
        <f>SUM(F10:F12)</f>
        <v>192</v>
      </c>
      <c r="H10" s="376" t="s">
        <v>110</v>
      </c>
      <c r="I10" s="6"/>
      <c r="J10" s="7"/>
      <c r="K10" s="1"/>
      <c r="L10" s="1"/>
      <c r="M10" s="1"/>
    </row>
    <row r="11" spans="1:13">
      <c r="A11" s="380"/>
      <c r="B11" s="386"/>
      <c r="C11" s="383"/>
      <c r="D11" s="383"/>
      <c r="E11" s="130" t="s">
        <v>106</v>
      </c>
      <c r="F11" s="130">
        <v>0</v>
      </c>
      <c r="G11" s="131"/>
      <c r="H11" s="377"/>
      <c r="I11" s="6"/>
      <c r="J11" s="6"/>
      <c r="K11" s="1"/>
      <c r="L11" s="1"/>
      <c r="M11" s="1"/>
    </row>
    <row r="12" spans="1:13" ht="16.25" thickBot="1">
      <c r="A12" s="381"/>
      <c r="B12" s="387"/>
      <c r="C12" s="384"/>
      <c r="D12" s="384"/>
      <c r="E12" s="132" t="s">
        <v>107</v>
      </c>
      <c r="F12" s="132">
        <f>48+96</f>
        <v>144</v>
      </c>
      <c r="G12" s="133"/>
      <c r="H12" s="378"/>
      <c r="I12" s="6"/>
      <c r="J12" s="6"/>
      <c r="K12" s="1"/>
      <c r="L12" s="1"/>
      <c r="M12" s="1"/>
    </row>
    <row r="13" spans="1:13">
      <c r="A13" s="379" t="s">
        <v>96</v>
      </c>
      <c r="B13" s="385">
        <v>265600</v>
      </c>
      <c r="C13" s="382" t="s">
        <v>108</v>
      </c>
      <c r="D13" s="382" t="s">
        <v>104</v>
      </c>
      <c r="E13" s="128" t="s">
        <v>105</v>
      </c>
      <c r="F13" s="128">
        <v>48</v>
      </c>
      <c r="G13" s="129">
        <f>SUM(F13:F15)</f>
        <v>156</v>
      </c>
      <c r="H13" s="376" t="s">
        <v>110</v>
      </c>
      <c r="I13" s="6"/>
      <c r="J13" s="7"/>
      <c r="K13" s="1"/>
      <c r="L13" s="1"/>
      <c r="M13" s="1"/>
    </row>
    <row r="14" spans="1:13">
      <c r="A14" s="380"/>
      <c r="B14" s="386"/>
      <c r="C14" s="383"/>
      <c r="D14" s="383"/>
      <c r="E14" s="130" t="s">
        <v>106</v>
      </c>
      <c r="F14" s="130">
        <v>0</v>
      </c>
      <c r="G14" s="134"/>
      <c r="H14" s="377"/>
      <c r="I14" s="6"/>
      <c r="J14" s="6"/>
      <c r="K14" s="1"/>
      <c r="L14" s="1"/>
      <c r="M14" s="1"/>
    </row>
    <row r="15" spans="1:13" ht="16.25" thickBot="1">
      <c r="A15" s="381"/>
      <c r="B15" s="387"/>
      <c r="C15" s="384"/>
      <c r="D15" s="384"/>
      <c r="E15" s="132" t="s">
        <v>107</v>
      </c>
      <c r="F15" s="132">
        <f>48+60</f>
        <v>108</v>
      </c>
      <c r="G15" s="133"/>
      <c r="H15" s="378"/>
      <c r="I15" s="6"/>
      <c r="J15" s="7"/>
      <c r="K15" s="1"/>
      <c r="L15" s="1"/>
      <c r="M15" s="1"/>
    </row>
    <row r="16" spans="1:13" ht="16.25" thickBot="1">
      <c r="A16" s="122"/>
      <c r="B16" s="127"/>
      <c r="C16" s="149" t="s">
        <v>112</v>
      </c>
      <c r="D16" s="123"/>
      <c r="E16" s="124"/>
      <c r="F16" s="147">
        <f>0</f>
        <v>0</v>
      </c>
      <c r="G16" s="148">
        <f>0</f>
        <v>0</v>
      </c>
      <c r="H16" s="6"/>
      <c r="I16" s="6"/>
      <c r="J16" s="7"/>
      <c r="K16" s="1"/>
      <c r="L16" s="1"/>
      <c r="M16" s="1"/>
    </row>
    <row r="17" spans="1:13">
      <c r="A17" s="6"/>
      <c r="B17" s="6"/>
      <c r="C17" s="1"/>
      <c r="E17" s="6"/>
      <c r="F17" s="6"/>
      <c r="G17" s="7"/>
      <c r="H17" s="6"/>
      <c r="I17" s="6"/>
      <c r="J17" s="7"/>
      <c r="K17" s="1"/>
      <c r="L17" s="1"/>
      <c r="M17" s="1"/>
    </row>
    <row r="18" spans="1:13">
      <c r="A18" s="6"/>
      <c r="B18" s="6"/>
      <c r="C18" s="5"/>
      <c r="E18" s="6"/>
      <c r="F18" s="6"/>
      <c r="G18" s="7"/>
      <c r="H18" s="6"/>
      <c r="I18" s="6"/>
      <c r="J18" s="7"/>
      <c r="K18" s="1"/>
      <c r="L18" s="1"/>
      <c r="M18" s="1"/>
    </row>
    <row r="19" spans="1:13">
      <c r="A19" s="6"/>
      <c r="B19" s="6"/>
      <c r="C19" s="1"/>
      <c r="E19" s="6"/>
      <c r="F19" s="6"/>
      <c r="G19" s="7"/>
      <c r="H19" s="6"/>
      <c r="I19" s="6"/>
      <c r="J19" s="7"/>
      <c r="K19" s="1"/>
      <c r="L19" s="1"/>
      <c r="M19" s="1"/>
    </row>
    <row r="20" spans="1:13">
      <c r="A20" s="6"/>
      <c r="B20" s="6"/>
      <c r="C20" s="1"/>
      <c r="E20" s="6"/>
      <c r="F20" s="6"/>
      <c r="G20" s="7"/>
      <c r="H20" s="6"/>
      <c r="I20" s="6"/>
      <c r="J20" s="7"/>
      <c r="K20" s="1"/>
      <c r="L20" s="1"/>
      <c r="M20" s="1"/>
    </row>
    <row r="21" spans="1:13">
      <c r="A21" s="6"/>
      <c r="B21" s="6"/>
      <c r="C21" s="1"/>
      <c r="E21" s="6"/>
      <c r="F21" s="6"/>
      <c r="G21" s="7"/>
      <c r="H21" s="6"/>
      <c r="I21" s="6"/>
      <c r="J21" s="7"/>
      <c r="K21" s="1"/>
      <c r="L21" s="1"/>
      <c r="M21" s="1"/>
    </row>
    <row r="22" spans="1:13">
      <c r="A22" s="6"/>
      <c r="B22" s="6"/>
      <c r="C22" s="1"/>
      <c r="E22" s="6"/>
      <c r="F22" s="6"/>
      <c r="G22" s="7"/>
      <c r="H22" s="6"/>
      <c r="I22" s="6"/>
      <c r="J22" s="7"/>
      <c r="K22" s="1"/>
      <c r="L22" s="1"/>
      <c r="M22" s="1"/>
    </row>
    <row r="23" spans="1:13">
      <c r="A23" s="6"/>
      <c r="B23" s="6"/>
      <c r="C23" s="1"/>
      <c r="E23" s="6"/>
      <c r="F23" s="6"/>
      <c r="G23" s="7"/>
      <c r="H23" s="6"/>
      <c r="I23" s="6"/>
      <c r="J23" s="7"/>
      <c r="K23" s="1"/>
      <c r="L23" s="1"/>
      <c r="M23" s="1"/>
    </row>
    <row r="24" spans="1:13">
      <c r="A24" s="6"/>
      <c r="B24" s="6"/>
      <c r="C24" s="1"/>
      <c r="E24" s="6"/>
      <c r="F24" s="6"/>
      <c r="G24" s="6"/>
      <c r="H24" s="6"/>
      <c r="I24" s="6"/>
      <c r="J24" s="6"/>
      <c r="K24" s="1"/>
      <c r="L24" s="1"/>
      <c r="M24" s="1"/>
    </row>
    <row r="25" spans="1:13">
      <c r="A25" s="6"/>
      <c r="B25" s="6"/>
      <c r="C25" s="1"/>
      <c r="E25" s="6"/>
      <c r="F25" s="6"/>
      <c r="G25" s="6"/>
      <c r="H25" s="6"/>
      <c r="I25" s="6"/>
      <c r="J25" s="6"/>
      <c r="K25" s="1"/>
      <c r="L25" s="1"/>
      <c r="M25" s="1"/>
    </row>
    <row r="26" spans="1:13">
      <c r="A26" s="6"/>
      <c r="B26" s="6"/>
      <c r="C26" s="1"/>
      <c r="E26" s="6"/>
      <c r="F26" s="6"/>
      <c r="G26" s="6"/>
      <c r="H26" s="6"/>
      <c r="I26" s="6"/>
      <c r="J26" s="6"/>
      <c r="K26" s="1"/>
      <c r="L26" s="1"/>
      <c r="M26" s="1"/>
    </row>
    <row r="27" spans="1:13">
      <c r="A27" s="6"/>
      <c r="B27" s="6"/>
      <c r="C27" s="1"/>
      <c r="E27" s="6"/>
      <c r="F27" s="6"/>
      <c r="G27" s="7"/>
      <c r="H27" s="6"/>
      <c r="I27" s="6"/>
      <c r="J27" s="7"/>
      <c r="K27" s="1"/>
      <c r="L27" s="1"/>
      <c r="M27" s="1"/>
    </row>
    <row r="28" spans="1:13">
      <c r="A28" s="6"/>
      <c r="B28" s="6"/>
      <c r="C28" s="1"/>
      <c r="E28" s="6"/>
      <c r="F28" s="6"/>
      <c r="G28" s="7"/>
      <c r="H28" s="6"/>
      <c r="I28" s="6"/>
      <c r="J28" s="7"/>
      <c r="K28" s="1"/>
      <c r="L28" s="1"/>
      <c r="M28" s="1"/>
    </row>
    <row r="29" spans="1:13">
      <c r="A29" s="6"/>
      <c r="B29" s="6"/>
      <c r="C29" s="1"/>
      <c r="E29" s="6"/>
      <c r="F29" s="6"/>
      <c r="G29" s="7"/>
      <c r="H29" s="6"/>
      <c r="I29" s="6"/>
      <c r="J29" s="7"/>
      <c r="K29" s="1"/>
      <c r="L29" s="1"/>
      <c r="M29" s="1"/>
    </row>
    <row r="30" spans="1:13">
      <c r="A30" s="6"/>
      <c r="B30" s="6"/>
      <c r="C30" s="1"/>
      <c r="D30" s="2"/>
      <c r="E30" s="8"/>
      <c r="F30" s="9"/>
      <c r="G30" s="8"/>
      <c r="H30" s="8"/>
      <c r="I30" s="9"/>
      <c r="J30" s="8"/>
      <c r="K30" s="2"/>
      <c r="L30" s="1"/>
      <c r="M30" s="1"/>
    </row>
    <row r="31" spans="1:13">
      <c r="A31" s="6"/>
      <c r="B31" s="6"/>
      <c r="C31" s="1"/>
      <c r="E31" s="7"/>
      <c r="F31" s="6"/>
      <c r="G31" s="7"/>
      <c r="H31" s="7"/>
      <c r="I31" s="6"/>
      <c r="J31" s="7"/>
      <c r="K31" s="1"/>
      <c r="L31" s="1"/>
      <c r="M31" s="1"/>
    </row>
    <row r="32" spans="1:13">
      <c r="A32" s="6"/>
      <c r="B32" s="6"/>
      <c r="C32" s="1"/>
      <c r="E32" s="6"/>
      <c r="F32" s="6"/>
      <c r="G32" s="7"/>
      <c r="H32" s="6"/>
      <c r="I32" s="6"/>
      <c r="J32" s="7"/>
      <c r="K32" s="1"/>
      <c r="L32" s="1"/>
      <c r="M32" s="1"/>
    </row>
    <row r="33" spans="1:13">
      <c r="A33" s="6"/>
      <c r="B33" s="6"/>
      <c r="C33" s="1"/>
      <c r="E33" s="6"/>
      <c r="F33" s="6"/>
      <c r="G33" s="7"/>
      <c r="H33" s="6"/>
      <c r="I33" s="6"/>
      <c r="J33" s="7"/>
      <c r="K33" s="1"/>
      <c r="L33" s="1"/>
      <c r="M33" s="1"/>
    </row>
    <row r="34" spans="1:13">
      <c r="A34" s="6"/>
      <c r="B34" s="6"/>
      <c r="C34" s="1"/>
      <c r="E34" s="7"/>
      <c r="F34" s="6"/>
      <c r="G34" s="7"/>
      <c r="H34" s="7"/>
      <c r="I34" s="6"/>
      <c r="J34" s="7"/>
      <c r="K34" s="1"/>
      <c r="L34" s="1"/>
      <c r="M34" s="1"/>
    </row>
    <row r="35" spans="1:13">
      <c r="A35" s="6"/>
      <c r="B35" s="6"/>
      <c r="C35" s="1"/>
      <c r="E35" s="6"/>
      <c r="F35" s="6"/>
      <c r="G35" s="6"/>
      <c r="H35" s="6"/>
      <c r="I35" s="6"/>
      <c r="J35" s="6"/>
      <c r="K35" s="1"/>
      <c r="L35" s="1"/>
      <c r="M35" s="1"/>
    </row>
    <row r="36" spans="1:13">
      <c r="A36" s="6"/>
      <c r="B36" s="6"/>
      <c r="C36" s="1"/>
      <c r="E36" s="7"/>
      <c r="F36" s="6"/>
      <c r="G36" s="7"/>
      <c r="H36" s="7"/>
      <c r="I36" s="6"/>
      <c r="J36" s="7"/>
      <c r="K36" s="1"/>
      <c r="L36" s="3"/>
      <c r="M36" s="1"/>
    </row>
    <row r="37" spans="1:13">
      <c r="A37" s="6"/>
      <c r="B37" s="6"/>
      <c r="C37" s="1"/>
      <c r="E37" s="7"/>
      <c r="F37" s="6"/>
      <c r="G37" s="7"/>
      <c r="H37" s="7"/>
      <c r="I37" s="6"/>
      <c r="J37" s="7"/>
      <c r="K37" s="1"/>
      <c r="L37" s="3"/>
      <c r="M37" s="1"/>
    </row>
    <row r="38" spans="1:13">
      <c r="A38" s="6"/>
      <c r="B38" s="6"/>
      <c r="C38" s="1"/>
      <c r="E38" s="7"/>
      <c r="F38" s="6"/>
      <c r="G38" s="7"/>
      <c r="H38" s="7"/>
      <c r="I38" s="6"/>
      <c r="J38" s="7"/>
      <c r="K38" s="1"/>
      <c r="L38" s="1"/>
      <c r="M38" s="1"/>
    </row>
    <row r="39" spans="1:13">
      <c r="A39" s="6"/>
      <c r="B39" s="6"/>
      <c r="C39" s="1"/>
      <c r="E39" s="12"/>
      <c r="F39" s="6"/>
      <c r="G39" s="7"/>
      <c r="H39" s="6"/>
      <c r="I39" s="6"/>
      <c r="J39" s="6"/>
      <c r="K39" s="1"/>
      <c r="L39" s="1"/>
      <c r="M39" s="1"/>
    </row>
    <row r="40" spans="1:13">
      <c r="A40" s="6"/>
      <c r="B40" s="6"/>
      <c r="C40" s="1"/>
      <c r="E40" s="6"/>
      <c r="F40" s="6"/>
      <c r="G40" s="6"/>
      <c r="H40" s="6"/>
      <c r="I40" s="6"/>
      <c r="J40" s="6"/>
      <c r="K40" s="1"/>
      <c r="L40" s="1"/>
      <c r="M40" s="1"/>
    </row>
    <row r="41" spans="1:13">
      <c r="A41" s="6"/>
      <c r="B41" s="6"/>
      <c r="C41" s="1"/>
      <c r="E41" s="6"/>
      <c r="F41" s="6"/>
      <c r="G41" s="6"/>
      <c r="H41" s="6"/>
      <c r="I41" s="6"/>
      <c r="J41" s="6"/>
      <c r="K41" s="1"/>
      <c r="L41" s="1"/>
      <c r="M41" s="1"/>
    </row>
    <row r="42" spans="1:13">
      <c r="A42" s="6"/>
      <c r="B42" s="6"/>
      <c r="C42" s="1"/>
      <c r="E42" s="6"/>
      <c r="F42" s="6"/>
      <c r="G42" s="6"/>
      <c r="H42" s="6"/>
      <c r="I42" s="6"/>
      <c r="J42" s="6"/>
      <c r="K42" s="1"/>
      <c r="L42" s="1"/>
      <c r="M42" s="1"/>
    </row>
    <row r="43" spans="1:13">
      <c r="A43" s="6"/>
      <c r="B43" s="6"/>
      <c r="C43" s="1"/>
      <c r="E43" s="6"/>
      <c r="F43" s="6"/>
      <c r="G43" s="6"/>
      <c r="H43" s="6"/>
      <c r="I43" s="6"/>
      <c r="J43" s="6"/>
      <c r="K43" s="1"/>
      <c r="L43" s="1"/>
      <c r="M43" s="1"/>
    </row>
    <row r="44" spans="1:13">
      <c r="A44" s="6"/>
      <c r="B44" s="6"/>
      <c r="C44" s="1"/>
      <c r="E44" s="6"/>
      <c r="F44" s="6"/>
      <c r="G44" s="6"/>
      <c r="H44" s="6"/>
      <c r="I44" s="6"/>
      <c r="J44" s="6"/>
      <c r="K44" s="1"/>
      <c r="L44" s="1"/>
      <c r="M44" s="1"/>
    </row>
    <row r="45" spans="1:13">
      <c r="A45" s="6"/>
      <c r="B45" s="6"/>
      <c r="C45" s="1"/>
      <c r="E45" s="6"/>
      <c r="F45" s="6"/>
      <c r="G45" s="6"/>
      <c r="H45" s="6"/>
      <c r="I45" s="6"/>
      <c r="J45" s="6"/>
      <c r="K45" s="1"/>
      <c r="L45" s="1"/>
      <c r="M45" s="1"/>
    </row>
    <row r="46" spans="1:13">
      <c r="A46" s="6"/>
      <c r="B46" s="6"/>
      <c r="C46" s="1"/>
      <c r="E46" s="6"/>
      <c r="F46" s="6"/>
      <c r="G46" s="6"/>
      <c r="H46" s="6"/>
      <c r="I46" s="6"/>
      <c r="J46" s="6"/>
      <c r="K46" s="1"/>
      <c r="L46" s="1"/>
      <c r="M46" s="1"/>
    </row>
    <row r="47" spans="1:13">
      <c r="A47" s="6"/>
      <c r="B47" s="6"/>
      <c r="C47" s="1"/>
      <c r="E47" s="6"/>
      <c r="F47" s="6"/>
      <c r="G47" s="6"/>
      <c r="H47" s="6"/>
      <c r="I47" s="6"/>
      <c r="J47" s="6"/>
      <c r="K47" s="1"/>
      <c r="L47" s="1"/>
      <c r="M47" s="1"/>
    </row>
    <row r="48" spans="1:13">
      <c r="A48" s="6"/>
      <c r="B48" s="6"/>
      <c r="C48" s="1"/>
      <c r="E48" s="6"/>
      <c r="F48" s="6"/>
      <c r="G48" s="6"/>
      <c r="H48" s="6"/>
      <c r="I48" s="6"/>
      <c r="J48" s="6"/>
      <c r="K48" s="1"/>
      <c r="L48" s="1"/>
      <c r="M48" s="1"/>
    </row>
  </sheetData>
  <mergeCells count="10">
    <mergeCell ref="H10:H12"/>
    <mergeCell ref="H13:H15"/>
    <mergeCell ref="A10:A12"/>
    <mergeCell ref="C10:C12"/>
    <mergeCell ref="D10:D12"/>
    <mergeCell ref="A13:A15"/>
    <mergeCell ref="C13:C15"/>
    <mergeCell ref="D13:D15"/>
    <mergeCell ref="B10:B12"/>
    <mergeCell ref="B13:B15"/>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6"/>
  <sheetViews>
    <sheetView workbookViewId="0">
      <selection activeCell="M8" sqref="M8"/>
    </sheetView>
  </sheetViews>
  <sheetFormatPr baseColWidth="10" defaultColWidth="11.1640625" defaultRowHeight="15" x14ac:dyDescent="0"/>
  <cols>
    <col min="3" max="3" width="28.1640625" customWidth="1"/>
    <col min="4" max="4" width="22.33203125" style="1" customWidth="1"/>
    <col min="5" max="5" width="15.33203125" customWidth="1"/>
    <col min="8" max="8" width="12.83203125" customWidth="1"/>
    <col min="11" max="12" width="12.6640625" customWidth="1"/>
  </cols>
  <sheetData>
    <row r="1" spans="1:13">
      <c r="A1" s="6" t="s">
        <v>113</v>
      </c>
      <c r="B1" s="6"/>
      <c r="C1" s="139" t="s">
        <v>73</v>
      </c>
      <c r="E1" s="6"/>
      <c r="F1" s="6"/>
      <c r="G1" s="6"/>
      <c r="H1" s="6"/>
      <c r="I1" s="6"/>
      <c r="J1" s="6"/>
      <c r="K1" s="1"/>
      <c r="L1" s="1"/>
      <c r="M1" s="1"/>
    </row>
    <row r="2" spans="1:13" ht="15.5" customHeight="1">
      <c r="A2" s="150" t="s">
        <v>98</v>
      </c>
      <c r="B2" s="150" t="s">
        <v>109</v>
      </c>
      <c r="C2" s="137" t="s">
        <v>0</v>
      </c>
      <c r="D2" s="137" t="s">
        <v>123</v>
      </c>
      <c r="E2" s="150" t="s">
        <v>124</v>
      </c>
      <c r="F2" s="150" t="s">
        <v>125</v>
      </c>
      <c r="G2" s="150" t="s">
        <v>4</v>
      </c>
      <c r="H2" s="150" t="s">
        <v>124</v>
      </c>
      <c r="I2" s="150" t="s">
        <v>125</v>
      </c>
      <c r="J2" s="150" t="s">
        <v>4</v>
      </c>
      <c r="K2" s="137" t="s">
        <v>126</v>
      </c>
      <c r="L2" s="137" t="s">
        <v>127</v>
      </c>
      <c r="M2" s="4"/>
    </row>
    <row r="3" spans="1:13">
      <c r="A3" s="6"/>
      <c r="B3" s="6"/>
      <c r="C3" s="1"/>
      <c r="E3" s="6"/>
      <c r="F3" s="6" t="s">
        <v>5</v>
      </c>
      <c r="G3" s="6"/>
      <c r="H3" s="6"/>
      <c r="I3" s="6" t="s">
        <v>6</v>
      </c>
      <c r="J3" s="6"/>
      <c r="K3" s="1"/>
      <c r="L3" s="1"/>
      <c r="M3" s="1"/>
    </row>
    <row r="4" spans="1:13" ht="21.5" thickBot="1">
      <c r="A4" s="6"/>
      <c r="B4" s="6"/>
      <c r="C4" s="10"/>
      <c r="E4" s="6"/>
      <c r="F4" s="6"/>
      <c r="G4" s="6"/>
      <c r="H4" s="6"/>
      <c r="I4" s="6"/>
      <c r="J4" s="6"/>
      <c r="K4" s="1"/>
      <c r="L4" s="1"/>
      <c r="M4" s="1"/>
    </row>
    <row r="5" spans="1:13" ht="47.5" thickBot="1">
      <c r="A5" s="379" t="s">
        <v>113</v>
      </c>
      <c r="B5" s="385">
        <v>265900</v>
      </c>
      <c r="C5" s="403" t="s">
        <v>74</v>
      </c>
      <c r="D5" s="156" t="s">
        <v>75</v>
      </c>
      <c r="E5" s="157">
        <v>2953</v>
      </c>
      <c r="F5" s="128">
        <v>3</v>
      </c>
      <c r="G5" s="157">
        <f>E5*F5</f>
        <v>8859</v>
      </c>
      <c r="H5" s="157"/>
      <c r="I5" s="128"/>
      <c r="J5" s="157">
        <f>H5*I5</f>
        <v>0</v>
      </c>
      <c r="K5" s="156"/>
      <c r="L5" s="165" t="s">
        <v>93</v>
      </c>
      <c r="M5" s="166" t="s">
        <v>110</v>
      </c>
    </row>
    <row r="6" spans="1:13" ht="31.75" thickBot="1">
      <c r="A6" s="380"/>
      <c r="B6" s="386"/>
      <c r="C6" s="404"/>
      <c r="D6" s="154" t="s">
        <v>76</v>
      </c>
      <c r="E6" s="155">
        <v>130</v>
      </c>
      <c r="F6" s="130">
        <v>12</v>
      </c>
      <c r="G6" s="155">
        <f t="shared" ref="G6:G7" si="0">E6*F6</f>
        <v>1560</v>
      </c>
      <c r="H6" s="155">
        <v>130</v>
      </c>
      <c r="I6" s="130">
        <v>12</v>
      </c>
      <c r="J6" s="155">
        <f t="shared" ref="J6:J7" si="1">H6*I6</f>
        <v>1560</v>
      </c>
      <c r="K6" s="154" t="s">
        <v>77</v>
      </c>
      <c r="L6" s="167" t="s">
        <v>91</v>
      </c>
      <c r="M6" s="166" t="s">
        <v>110</v>
      </c>
    </row>
    <row r="7" spans="1:13" ht="31.75" thickBot="1">
      <c r="A7" s="380"/>
      <c r="B7" s="386"/>
      <c r="C7" s="404"/>
      <c r="D7" s="154" t="s">
        <v>78</v>
      </c>
      <c r="E7" s="130">
        <v>225</v>
      </c>
      <c r="F7" s="130">
        <v>6</v>
      </c>
      <c r="G7" s="155">
        <f t="shared" si="0"/>
        <v>1350</v>
      </c>
      <c r="H7" s="130">
        <v>225</v>
      </c>
      <c r="I7" s="130">
        <v>6</v>
      </c>
      <c r="J7" s="155">
        <f t="shared" si="1"/>
        <v>1350</v>
      </c>
      <c r="K7" s="154" t="s">
        <v>79</v>
      </c>
      <c r="L7" s="167" t="s">
        <v>91</v>
      </c>
      <c r="M7" s="166" t="s">
        <v>110</v>
      </c>
    </row>
    <row r="8" spans="1:13" ht="16.25" thickBot="1">
      <c r="A8" s="381"/>
      <c r="B8" s="387"/>
      <c r="C8" s="405"/>
      <c r="D8" s="158" t="s">
        <v>80</v>
      </c>
      <c r="E8" s="159">
        <v>450</v>
      </c>
      <c r="F8" s="132">
        <v>2</v>
      </c>
      <c r="G8" s="159">
        <f>E8*F8</f>
        <v>900</v>
      </c>
      <c r="H8" s="159">
        <v>450</v>
      </c>
      <c r="I8" s="132">
        <v>2</v>
      </c>
      <c r="J8" s="159">
        <f>H8*I8</f>
        <v>900</v>
      </c>
      <c r="K8" s="158" t="s">
        <v>81</v>
      </c>
      <c r="L8" s="167" t="s">
        <v>91</v>
      </c>
      <c r="M8" s="166" t="s">
        <v>110</v>
      </c>
    </row>
    <row r="9" spans="1:13">
      <c r="A9" s="6"/>
      <c r="B9" s="6"/>
      <c r="E9" s="152" t="s">
        <v>111</v>
      </c>
      <c r="F9" s="152"/>
      <c r="G9" s="153">
        <f>0</f>
        <v>0</v>
      </c>
    </row>
    <row r="10" spans="1:13" ht="16.25" thickBot="1"/>
    <row r="11" spans="1:13" ht="21">
      <c r="A11" s="110" t="s">
        <v>97</v>
      </c>
      <c r="B11" s="125"/>
      <c r="C11" s="111" t="s">
        <v>88</v>
      </c>
      <c r="D11" s="112"/>
      <c r="E11" s="113"/>
      <c r="F11" s="113"/>
      <c r="G11" s="114"/>
    </row>
    <row r="12" spans="1:13" ht="16.25" thickBot="1">
      <c r="A12" s="115" t="s">
        <v>98</v>
      </c>
      <c r="B12" s="126" t="s">
        <v>109</v>
      </c>
      <c r="C12" s="116" t="s">
        <v>0</v>
      </c>
      <c r="D12" s="116" t="s">
        <v>99</v>
      </c>
      <c r="E12" s="117" t="s">
        <v>100</v>
      </c>
      <c r="F12" s="117" t="s">
        <v>101</v>
      </c>
      <c r="G12" s="118" t="s">
        <v>102</v>
      </c>
    </row>
    <row r="13" spans="1:13">
      <c r="A13" s="379" t="s">
        <v>113</v>
      </c>
      <c r="B13" s="162">
        <v>265700</v>
      </c>
      <c r="C13" s="382" t="s">
        <v>114</v>
      </c>
      <c r="D13" s="382" t="s">
        <v>104</v>
      </c>
      <c r="E13" s="128" t="s">
        <v>105</v>
      </c>
      <c r="F13" s="128">
        <v>48</v>
      </c>
      <c r="G13" s="396">
        <f>SUM(F13:F15)</f>
        <v>192</v>
      </c>
      <c r="H13" s="376" t="s">
        <v>110</v>
      </c>
    </row>
    <row r="14" spans="1:13">
      <c r="A14" s="380"/>
      <c r="B14" s="160"/>
      <c r="C14" s="383"/>
      <c r="D14" s="383"/>
      <c r="E14" s="130" t="s">
        <v>106</v>
      </c>
      <c r="F14" s="130">
        <v>0</v>
      </c>
      <c r="G14" s="397"/>
      <c r="H14" s="377"/>
      <c r="I14" s="6"/>
      <c r="J14" s="7"/>
      <c r="K14" s="1"/>
      <c r="L14" s="1"/>
      <c r="M14" s="1"/>
    </row>
    <row r="15" spans="1:13" ht="16.25" thickBot="1">
      <c r="A15" s="381"/>
      <c r="B15" s="161"/>
      <c r="C15" s="384"/>
      <c r="D15" s="384"/>
      <c r="E15" s="132" t="s">
        <v>107</v>
      </c>
      <c r="F15" s="132">
        <f>48+96</f>
        <v>144</v>
      </c>
      <c r="G15" s="398"/>
      <c r="H15" s="378"/>
      <c r="I15" s="6"/>
      <c r="J15" s="7"/>
      <c r="K15" s="1"/>
      <c r="L15" s="1"/>
      <c r="M15" s="1"/>
    </row>
    <row r="16" spans="1:13">
      <c r="A16" s="379" t="s">
        <v>113</v>
      </c>
      <c r="B16" s="385">
        <v>265800</v>
      </c>
      <c r="C16" s="382" t="s">
        <v>115</v>
      </c>
      <c r="D16" s="408" t="s">
        <v>104</v>
      </c>
      <c r="E16" s="128" t="s">
        <v>105</v>
      </c>
      <c r="F16" s="128">
        <v>24</v>
      </c>
      <c r="G16" s="396">
        <f>SUM(F16:F18)</f>
        <v>48</v>
      </c>
      <c r="H16" s="376" t="s">
        <v>110</v>
      </c>
      <c r="I16" s="6"/>
      <c r="J16" s="7"/>
      <c r="K16" s="1"/>
      <c r="L16" s="1"/>
      <c r="M16" s="1"/>
    </row>
    <row r="17" spans="1:13">
      <c r="A17" s="380"/>
      <c r="B17" s="386"/>
      <c r="C17" s="383"/>
      <c r="D17" s="409"/>
      <c r="E17" s="130" t="s">
        <v>106</v>
      </c>
      <c r="F17" s="130">
        <v>0</v>
      </c>
      <c r="G17" s="397"/>
      <c r="H17" s="377"/>
      <c r="I17" s="6"/>
      <c r="J17" s="7"/>
      <c r="K17" s="1"/>
      <c r="L17" s="1"/>
      <c r="M17" s="1"/>
    </row>
    <row r="18" spans="1:13" ht="16.25" thickBot="1">
      <c r="A18" s="381"/>
      <c r="B18" s="387"/>
      <c r="C18" s="384"/>
      <c r="D18" s="410"/>
      <c r="E18" s="132" t="s">
        <v>107</v>
      </c>
      <c r="F18" s="132">
        <v>24</v>
      </c>
      <c r="G18" s="398"/>
      <c r="H18" s="378"/>
      <c r="I18" s="6"/>
      <c r="J18" s="7"/>
      <c r="K18" s="1"/>
      <c r="L18" s="1"/>
      <c r="M18" s="1"/>
    </row>
    <row r="19" spans="1:13">
      <c r="A19" s="399" t="s">
        <v>113</v>
      </c>
      <c r="B19" s="391">
        <v>266500</v>
      </c>
      <c r="C19" s="394" t="s">
        <v>116</v>
      </c>
      <c r="D19" s="394" t="s">
        <v>104</v>
      </c>
      <c r="E19" s="119" t="s">
        <v>105</v>
      </c>
      <c r="F19" s="119">
        <v>0</v>
      </c>
      <c r="G19" s="388">
        <f>SUM(F19:F22)</f>
        <v>112</v>
      </c>
      <c r="H19" s="6"/>
      <c r="I19" s="6"/>
      <c r="J19" s="7"/>
      <c r="K19" s="1"/>
      <c r="L19" s="1"/>
      <c r="M19" s="1"/>
    </row>
    <row r="20" spans="1:13">
      <c r="A20" s="400"/>
      <c r="B20" s="392"/>
      <c r="C20" s="402"/>
      <c r="D20" s="402"/>
      <c r="E20" s="120" t="s">
        <v>106</v>
      </c>
      <c r="F20" s="120">
        <v>0</v>
      </c>
      <c r="G20" s="389"/>
      <c r="H20" s="6"/>
      <c r="I20" s="6"/>
      <c r="J20" s="6"/>
      <c r="K20" s="1"/>
      <c r="L20" s="1"/>
      <c r="M20" s="1"/>
    </row>
    <row r="21" spans="1:13">
      <c r="A21" s="400"/>
      <c r="B21" s="392"/>
      <c r="C21" s="402"/>
      <c r="D21" s="402"/>
      <c r="E21" s="151" t="s">
        <v>117</v>
      </c>
      <c r="F21" s="151">
        <v>26</v>
      </c>
      <c r="G21" s="389"/>
      <c r="H21" s="6"/>
      <c r="I21" s="6"/>
      <c r="J21" s="6"/>
      <c r="K21" s="1"/>
      <c r="L21" s="1"/>
      <c r="M21" s="1"/>
    </row>
    <row r="22" spans="1:13" ht="16.25" thickBot="1">
      <c r="A22" s="401"/>
      <c r="B22" s="393"/>
      <c r="C22" s="395"/>
      <c r="D22" s="395"/>
      <c r="E22" s="121" t="s">
        <v>107</v>
      </c>
      <c r="F22" s="121">
        <v>86</v>
      </c>
      <c r="G22" s="390"/>
      <c r="H22" s="6"/>
      <c r="I22" s="6"/>
      <c r="J22" s="6"/>
      <c r="K22" s="1"/>
      <c r="L22" s="1"/>
      <c r="M22" s="1"/>
    </row>
    <row r="23" spans="1:13">
      <c r="A23" s="399" t="s">
        <v>113</v>
      </c>
      <c r="B23" s="391">
        <v>266100</v>
      </c>
      <c r="C23" s="394" t="s">
        <v>118</v>
      </c>
      <c r="D23" s="394" t="s">
        <v>104</v>
      </c>
      <c r="E23" s="119" t="s">
        <v>105</v>
      </c>
      <c r="F23" s="119">
        <v>416</v>
      </c>
      <c r="G23" s="388">
        <f>SUM(F23:F25)</f>
        <v>530</v>
      </c>
      <c r="H23" s="6"/>
      <c r="I23" s="6"/>
      <c r="J23" s="7"/>
      <c r="K23" s="1"/>
      <c r="L23" s="1"/>
      <c r="M23" s="1"/>
    </row>
    <row r="24" spans="1:13">
      <c r="A24" s="400"/>
      <c r="B24" s="392"/>
      <c r="C24" s="402"/>
      <c r="D24" s="402"/>
      <c r="E24" s="120" t="s">
        <v>106</v>
      </c>
      <c r="F24" s="120">
        <v>0</v>
      </c>
      <c r="G24" s="389"/>
      <c r="H24" s="6"/>
      <c r="I24" s="6"/>
      <c r="J24" s="7"/>
      <c r="K24" s="1"/>
      <c r="L24" s="1"/>
      <c r="M24" s="1"/>
    </row>
    <row r="25" spans="1:13" ht="16.25" thickBot="1">
      <c r="A25" s="401"/>
      <c r="B25" s="393"/>
      <c r="C25" s="395"/>
      <c r="D25" s="395"/>
      <c r="E25" s="121" t="s">
        <v>107</v>
      </c>
      <c r="F25" s="121">
        <v>114</v>
      </c>
      <c r="G25" s="390"/>
      <c r="H25" s="6"/>
      <c r="I25" s="6"/>
      <c r="J25" s="7"/>
      <c r="K25" s="1"/>
      <c r="L25" s="1"/>
      <c r="M25" s="1"/>
    </row>
    <row r="26" spans="1:13">
      <c r="A26" s="406" t="s">
        <v>113</v>
      </c>
      <c r="B26" s="391">
        <v>266300</v>
      </c>
      <c r="C26" s="394" t="s">
        <v>122</v>
      </c>
      <c r="D26" s="394" t="s">
        <v>104</v>
      </c>
      <c r="E26" s="163" t="s">
        <v>106</v>
      </c>
      <c r="F26" s="163">
        <v>64</v>
      </c>
      <c r="G26" s="388">
        <f>SUM(F26:F27)</f>
        <v>64</v>
      </c>
      <c r="H26" s="6"/>
      <c r="I26" s="6"/>
      <c r="J26" s="7"/>
      <c r="K26" s="1"/>
      <c r="L26" s="1"/>
      <c r="M26" s="1"/>
    </row>
    <row r="27" spans="1:13" ht="16.25" thickBot="1">
      <c r="A27" s="407"/>
      <c r="B27" s="393"/>
      <c r="C27" s="395"/>
      <c r="D27" s="395"/>
      <c r="E27" s="164" t="s">
        <v>107</v>
      </c>
      <c r="F27" s="121">
        <v>0</v>
      </c>
      <c r="G27" s="390"/>
      <c r="H27" s="6"/>
      <c r="I27" s="6"/>
      <c r="J27" s="7"/>
      <c r="K27" s="1"/>
      <c r="L27" s="1"/>
      <c r="M27" s="1"/>
    </row>
    <row r="28" spans="1:13">
      <c r="A28" s="399" t="s">
        <v>113</v>
      </c>
      <c r="B28" s="391">
        <v>266600</v>
      </c>
      <c r="C28" s="394" t="s">
        <v>119</v>
      </c>
      <c r="D28" s="394" t="s">
        <v>104</v>
      </c>
      <c r="E28" s="163" t="s">
        <v>105</v>
      </c>
      <c r="F28" s="163">
        <v>240</v>
      </c>
      <c r="G28" s="388">
        <f>SUM(F28:F31)</f>
        <v>560</v>
      </c>
      <c r="H28" s="8"/>
      <c r="I28" s="9"/>
      <c r="J28" s="8"/>
      <c r="K28" s="2"/>
      <c r="L28" s="1"/>
      <c r="M28" s="1"/>
    </row>
    <row r="29" spans="1:13">
      <c r="A29" s="400"/>
      <c r="B29" s="392"/>
      <c r="C29" s="402"/>
      <c r="D29" s="402"/>
      <c r="E29" s="120" t="s">
        <v>106</v>
      </c>
      <c r="F29" s="120">
        <v>0</v>
      </c>
      <c r="G29" s="389"/>
      <c r="H29" s="7"/>
      <c r="I29" s="6"/>
      <c r="J29" s="7"/>
      <c r="K29" s="1"/>
      <c r="L29" s="1"/>
      <c r="M29" s="1"/>
    </row>
    <row r="30" spans="1:13">
      <c r="A30" s="400"/>
      <c r="B30" s="392"/>
      <c r="C30" s="402"/>
      <c r="D30" s="402"/>
      <c r="E30" s="151" t="s">
        <v>117</v>
      </c>
      <c r="F30" s="151">
        <v>240</v>
      </c>
      <c r="G30" s="389"/>
      <c r="H30" s="6"/>
      <c r="I30" s="6"/>
      <c r="J30" s="7"/>
      <c r="K30" s="1"/>
      <c r="L30" s="1"/>
      <c r="M30" s="1"/>
    </row>
    <row r="31" spans="1:13" ht="16.25" thickBot="1">
      <c r="A31" s="401"/>
      <c r="B31" s="393"/>
      <c r="C31" s="395"/>
      <c r="D31" s="395"/>
      <c r="E31" s="121" t="s">
        <v>107</v>
      </c>
      <c r="F31" s="121">
        <v>80</v>
      </c>
      <c r="G31" s="390"/>
      <c r="H31" s="6"/>
      <c r="I31" s="6"/>
      <c r="J31" s="7"/>
      <c r="K31" s="1"/>
      <c r="L31" s="1"/>
      <c r="M31" s="1"/>
    </row>
    <row r="32" spans="1:13">
      <c r="A32" s="399" t="s">
        <v>113</v>
      </c>
      <c r="B32" s="391">
        <v>266700</v>
      </c>
      <c r="C32" s="394" t="s">
        <v>120</v>
      </c>
      <c r="D32" s="394" t="s">
        <v>104</v>
      </c>
      <c r="E32" s="119" t="s">
        <v>105</v>
      </c>
      <c r="F32" s="119">
        <v>80</v>
      </c>
      <c r="G32" s="388">
        <f>SUM(F32:F35)</f>
        <v>460</v>
      </c>
      <c r="H32" s="7"/>
      <c r="I32" s="6"/>
      <c r="J32" s="7"/>
      <c r="K32" s="1"/>
      <c r="L32" s="1"/>
      <c r="M32" s="1"/>
    </row>
    <row r="33" spans="1:13">
      <c r="A33" s="400"/>
      <c r="B33" s="392"/>
      <c r="C33" s="402"/>
      <c r="D33" s="402"/>
      <c r="E33" s="120" t="s">
        <v>106</v>
      </c>
      <c r="F33" s="120">
        <v>0</v>
      </c>
      <c r="G33" s="389"/>
      <c r="H33" s="6"/>
      <c r="I33" s="6"/>
      <c r="J33" s="6"/>
      <c r="K33" s="1"/>
      <c r="L33" s="1"/>
      <c r="M33" s="1"/>
    </row>
    <row r="34" spans="1:13">
      <c r="A34" s="400"/>
      <c r="B34" s="392"/>
      <c r="C34" s="402"/>
      <c r="D34" s="402"/>
      <c r="E34" s="151" t="s">
        <v>117</v>
      </c>
      <c r="F34" s="151">
        <v>200</v>
      </c>
      <c r="G34" s="389"/>
      <c r="H34" s="7"/>
      <c r="I34" s="6"/>
      <c r="J34" s="7"/>
      <c r="K34" s="1"/>
      <c r="L34" s="3"/>
      <c r="M34" s="1"/>
    </row>
    <row r="35" spans="1:13" ht="16.25" thickBot="1">
      <c r="A35" s="401"/>
      <c r="B35" s="393"/>
      <c r="C35" s="395"/>
      <c r="D35" s="395"/>
      <c r="E35" s="121" t="s">
        <v>107</v>
      </c>
      <c r="F35" s="121">
        <f>80+100</f>
        <v>180</v>
      </c>
      <c r="G35" s="390"/>
      <c r="H35" s="7"/>
      <c r="I35" s="6"/>
      <c r="J35" s="7"/>
      <c r="K35" s="1"/>
      <c r="L35" s="3"/>
      <c r="M35" s="1"/>
    </row>
    <row r="36" spans="1:13">
      <c r="A36" s="399" t="s">
        <v>113</v>
      </c>
      <c r="B36" s="391">
        <v>266800</v>
      </c>
      <c r="C36" s="394" t="s">
        <v>121</v>
      </c>
      <c r="D36" s="394" t="s">
        <v>104</v>
      </c>
      <c r="E36" s="119" t="s">
        <v>105</v>
      </c>
      <c r="F36" s="119">
        <v>80</v>
      </c>
      <c r="G36" s="388">
        <f>SUM(F36:F38)</f>
        <v>204</v>
      </c>
      <c r="H36" s="7"/>
      <c r="I36" s="6"/>
      <c r="J36" s="7"/>
      <c r="K36" s="1"/>
      <c r="L36" s="1"/>
      <c r="M36" s="1"/>
    </row>
    <row r="37" spans="1:13">
      <c r="A37" s="400"/>
      <c r="B37" s="392"/>
      <c r="C37" s="402"/>
      <c r="D37" s="402"/>
      <c r="E37" s="120" t="s">
        <v>106</v>
      </c>
      <c r="F37" s="120">
        <v>0</v>
      </c>
      <c r="G37" s="389"/>
      <c r="H37" s="6"/>
      <c r="I37" s="6"/>
      <c r="J37" s="6"/>
      <c r="K37" s="1"/>
      <c r="L37" s="1"/>
      <c r="M37" s="1"/>
    </row>
    <row r="38" spans="1:13" ht="16.25" thickBot="1">
      <c r="A38" s="401"/>
      <c r="B38" s="393"/>
      <c r="C38" s="395"/>
      <c r="D38" s="395"/>
      <c r="E38" s="121" t="s">
        <v>107</v>
      </c>
      <c r="F38" s="121">
        <f>60+64</f>
        <v>124</v>
      </c>
      <c r="G38" s="390"/>
      <c r="H38" s="6"/>
      <c r="I38" s="6"/>
      <c r="J38" s="6"/>
      <c r="K38" s="1"/>
      <c r="L38" s="1"/>
      <c r="M38" s="1"/>
    </row>
    <row r="39" spans="1:13" ht="16.25" thickBot="1">
      <c r="A39" s="122"/>
      <c r="B39" s="127"/>
      <c r="C39" s="149" t="s">
        <v>112</v>
      </c>
      <c r="D39" s="123"/>
      <c r="E39" s="124"/>
      <c r="F39" s="147">
        <f>SUM(F19:F38)</f>
        <v>1930</v>
      </c>
      <c r="G39" s="147">
        <f>SUM(G19:G38)</f>
        <v>1930</v>
      </c>
      <c r="H39" s="6"/>
      <c r="I39" s="6"/>
      <c r="J39" s="6"/>
      <c r="K39" s="1"/>
      <c r="L39" s="1"/>
      <c r="M39" s="1"/>
    </row>
    <row r="40" spans="1:13">
      <c r="A40" s="6"/>
      <c r="B40" s="6"/>
      <c r="C40" s="1"/>
      <c r="E40" s="6"/>
      <c r="F40" s="6"/>
      <c r="G40" s="6"/>
      <c r="H40" s="6"/>
      <c r="I40" s="6"/>
      <c r="J40" s="6"/>
      <c r="K40" s="1"/>
      <c r="L40" s="1"/>
      <c r="M40" s="1"/>
    </row>
    <row r="41" spans="1:13">
      <c r="A41" s="6"/>
      <c r="B41" s="6"/>
      <c r="C41" s="1"/>
      <c r="E41" s="6"/>
      <c r="F41" s="6"/>
      <c r="G41" s="6"/>
      <c r="H41" s="6"/>
      <c r="I41" s="6"/>
      <c r="J41" s="6"/>
      <c r="K41" s="1"/>
      <c r="L41" s="1"/>
      <c r="M41" s="1"/>
    </row>
    <row r="42" spans="1:13">
      <c r="A42" s="6"/>
      <c r="B42" s="6"/>
      <c r="C42" s="1"/>
      <c r="E42" s="6"/>
      <c r="F42" s="6"/>
      <c r="G42" s="6"/>
      <c r="H42" s="6"/>
      <c r="I42" s="6"/>
      <c r="J42" s="6"/>
      <c r="K42" s="1"/>
      <c r="L42" s="1"/>
      <c r="M42" s="1"/>
    </row>
    <row r="43" spans="1:13">
      <c r="A43" s="6"/>
      <c r="B43" s="6"/>
      <c r="C43" s="1"/>
      <c r="E43" s="6"/>
      <c r="F43" s="6"/>
      <c r="G43" s="6"/>
      <c r="H43" s="6"/>
      <c r="I43" s="6"/>
      <c r="J43" s="6"/>
      <c r="K43" s="1"/>
      <c r="L43" s="1"/>
      <c r="M43" s="1"/>
    </row>
    <row r="44" spans="1:13">
      <c r="A44" s="6"/>
      <c r="B44" s="6"/>
      <c r="C44" s="1"/>
      <c r="E44" s="6"/>
      <c r="F44" s="6"/>
      <c r="G44" s="6"/>
      <c r="H44" s="6"/>
      <c r="I44" s="6"/>
      <c r="J44" s="6"/>
      <c r="K44" s="1"/>
      <c r="L44" s="1"/>
      <c r="M44" s="1"/>
    </row>
    <row r="45" spans="1:13">
      <c r="A45" s="6"/>
      <c r="B45" s="6"/>
      <c r="C45" s="1"/>
      <c r="E45" s="6"/>
      <c r="F45" s="6"/>
      <c r="G45" s="6"/>
      <c r="H45" s="6"/>
      <c r="I45" s="6"/>
      <c r="J45" s="6"/>
      <c r="K45" s="1"/>
      <c r="L45" s="1"/>
      <c r="M45" s="1"/>
    </row>
    <row r="46" spans="1:13">
      <c r="A46" s="6"/>
      <c r="B46" s="6"/>
      <c r="C46" s="1"/>
      <c r="E46" s="6"/>
      <c r="F46" s="6"/>
      <c r="G46" s="6"/>
      <c r="H46" s="6"/>
      <c r="I46" s="6"/>
      <c r="J46" s="6"/>
      <c r="K46" s="1"/>
      <c r="L46" s="1"/>
      <c r="M46" s="1"/>
    </row>
  </sheetData>
  <mergeCells count="44">
    <mergeCell ref="D19:D22"/>
    <mergeCell ref="A23:A25"/>
    <mergeCell ref="C23:C25"/>
    <mergeCell ref="D23:D25"/>
    <mergeCell ref="A13:A15"/>
    <mergeCell ref="C13:C15"/>
    <mergeCell ref="D13:D15"/>
    <mergeCell ref="A16:A18"/>
    <mergeCell ref="C16:C18"/>
    <mergeCell ref="D16:D18"/>
    <mergeCell ref="A5:A8"/>
    <mergeCell ref="B5:B8"/>
    <mergeCell ref="C5:C8"/>
    <mergeCell ref="A26:A27"/>
    <mergeCell ref="A28:A31"/>
    <mergeCell ref="C28:C31"/>
    <mergeCell ref="A19:A22"/>
    <mergeCell ref="C19:C22"/>
    <mergeCell ref="G28:G31"/>
    <mergeCell ref="G32:G35"/>
    <mergeCell ref="G26:G27"/>
    <mergeCell ref="A36:A38"/>
    <mergeCell ref="C36:C38"/>
    <mergeCell ref="D36:D38"/>
    <mergeCell ref="D28:D31"/>
    <mergeCell ref="A32:A35"/>
    <mergeCell ref="C32:C35"/>
    <mergeCell ref="D32:D35"/>
    <mergeCell ref="H13:H15"/>
    <mergeCell ref="H16:H18"/>
    <mergeCell ref="G36:G38"/>
    <mergeCell ref="B16:B18"/>
    <mergeCell ref="B19:B22"/>
    <mergeCell ref="B23:B25"/>
    <mergeCell ref="B28:B31"/>
    <mergeCell ref="B32:B35"/>
    <mergeCell ref="B36:B38"/>
    <mergeCell ref="B26:B27"/>
    <mergeCell ref="C26:C27"/>
    <mergeCell ref="D26:D27"/>
    <mergeCell ref="G13:G15"/>
    <mergeCell ref="G16:G18"/>
    <mergeCell ref="G19:G22"/>
    <mergeCell ref="G23:G25"/>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workbookViewId="0">
      <selection activeCell="A2" sqref="A2"/>
    </sheetView>
  </sheetViews>
  <sheetFormatPr baseColWidth="10" defaultColWidth="11.1640625" defaultRowHeight="15" x14ac:dyDescent="0"/>
  <cols>
    <col min="3" max="3" width="29" customWidth="1"/>
    <col min="4" max="4" width="20.5" style="1" customWidth="1"/>
    <col min="5" max="5" width="15.33203125" customWidth="1"/>
    <col min="7" max="7" width="11.33203125" bestFit="1" customWidth="1"/>
    <col min="8" max="8" width="10.83203125" customWidth="1"/>
    <col min="9" max="9" width="9" customWidth="1"/>
    <col min="10" max="10" width="6.1640625" customWidth="1"/>
    <col min="12" max="12" width="17.1640625" customWidth="1"/>
    <col min="13" max="13" width="19.5" customWidth="1"/>
  </cols>
  <sheetData>
    <row r="1" spans="1:13">
      <c r="A1" s="6" t="s">
        <v>134</v>
      </c>
      <c r="B1" s="6"/>
      <c r="C1" s="139" t="s">
        <v>82</v>
      </c>
      <c r="E1" s="6"/>
      <c r="F1" s="6"/>
      <c r="G1" s="6"/>
      <c r="H1" s="6"/>
      <c r="I1" s="6"/>
      <c r="J1" s="6"/>
      <c r="K1" s="1"/>
      <c r="L1" s="1"/>
      <c r="M1" s="1"/>
    </row>
    <row r="2" spans="1:13" ht="31.25">
      <c r="A2" s="150" t="s">
        <v>98</v>
      </c>
      <c r="B2" s="150" t="s">
        <v>109</v>
      </c>
      <c r="C2" s="137" t="s">
        <v>0</v>
      </c>
      <c r="D2" s="137" t="s">
        <v>123</v>
      </c>
      <c r="E2" s="150" t="s">
        <v>132</v>
      </c>
      <c r="F2" s="150" t="s">
        <v>125</v>
      </c>
      <c r="G2" s="150" t="s">
        <v>4</v>
      </c>
      <c r="H2" s="150" t="s">
        <v>124</v>
      </c>
      <c r="I2" s="150" t="s">
        <v>125</v>
      </c>
      <c r="J2" s="150" t="s">
        <v>4</v>
      </c>
      <c r="K2" s="137" t="s">
        <v>133</v>
      </c>
      <c r="L2" s="137" t="s">
        <v>127</v>
      </c>
      <c r="M2" s="4"/>
    </row>
    <row r="3" spans="1:13">
      <c r="A3" s="6"/>
      <c r="B3" s="6"/>
      <c r="C3" s="1"/>
      <c r="E3" s="6"/>
      <c r="F3" s="6" t="s">
        <v>5</v>
      </c>
      <c r="G3" s="6"/>
      <c r="H3" s="6"/>
      <c r="I3" s="6"/>
      <c r="J3" s="6"/>
      <c r="K3" s="1"/>
      <c r="L3" s="1"/>
      <c r="M3" s="1"/>
    </row>
    <row r="4" spans="1:13" ht="21">
      <c r="A4" s="6"/>
      <c r="B4" s="6"/>
      <c r="C4" s="10"/>
      <c r="E4" s="6"/>
      <c r="F4" s="6"/>
      <c r="G4" s="6"/>
      <c r="H4" s="6"/>
      <c r="I4" s="6"/>
      <c r="J4" s="6"/>
      <c r="K4" s="1"/>
      <c r="L4" s="1"/>
      <c r="M4" s="1"/>
    </row>
    <row r="5" spans="1:13" ht="46.75">
      <c r="A5" s="411" t="s">
        <v>134</v>
      </c>
      <c r="B5" s="411">
        <v>267600</v>
      </c>
      <c r="C5" s="412" t="s">
        <v>135</v>
      </c>
      <c r="D5" s="168" t="s">
        <v>75</v>
      </c>
      <c r="E5" s="169">
        <v>6000</v>
      </c>
      <c r="F5" s="170">
        <v>3</v>
      </c>
      <c r="G5" s="169">
        <f>E5*F5</f>
        <v>18000</v>
      </c>
      <c r="H5" s="169"/>
      <c r="I5" s="170"/>
      <c r="J5" s="169"/>
      <c r="K5" s="168"/>
      <c r="L5" s="168" t="s">
        <v>90</v>
      </c>
      <c r="M5" s="168" t="s">
        <v>94</v>
      </c>
    </row>
    <row r="6" spans="1:13" ht="31.25">
      <c r="A6" s="411"/>
      <c r="B6" s="411"/>
      <c r="C6" s="412"/>
      <c r="D6" s="168" t="s">
        <v>76</v>
      </c>
      <c r="E6" s="169">
        <v>130</v>
      </c>
      <c r="F6" s="170">
        <v>40</v>
      </c>
      <c r="G6" s="169">
        <f t="shared" ref="G6:G7" si="0">E6*F6</f>
        <v>5200</v>
      </c>
      <c r="H6" s="169"/>
      <c r="I6" s="170"/>
      <c r="J6" s="169"/>
      <c r="K6" s="168" t="s">
        <v>77</v>
      </c>
      <c r="L6" s="168" t="s">
        <v>92</v>
      </c>
      <c r="M6" s="1"/>
    </row>
    <row r="7" spans="1:13" ht="31.25">
      <c r="A7" s="411"/>
      <c r="B7" s="411"/>
      <c r="C7" s="412"/>
      <c r="D7" s="168" t="s">
        <v>78</v>
      </c>
      <c r="E7" s="170">
        <v>225</v>
      </c>
      <c r="F7" s="170">
        <v>10</v>
      </c>
      <c r="G7" s="169">
        <f t="shared" si="0"/>
        <v>2250</v>
      </c>
      <c r="H7" s="170"/>
      <c r="I7" s="170"/>
      <c r="J7" s="169"/>
      <c r="K7" s="168" t="s">
        <v>79</v>
      </c>
      <c r="L7" s="168" t="s">
        <v>92</v>
      </c>
      <c r="M7" s="1"/>
    </row>
    <row r="8" spans="1:13">
      <c r="A8" s="411"/>
      <c r="B8" s="411"/>
      <c r="C8" s="412"/>
      <c r="D8" s="168" t="s">
        <v>80</v>
      </c>
      <c r="E8" s="169">
        <v>450</v>
      </c>
      <c r="F8" s="170">
        <v>6</v>
      </c>
      <c r="G8" s="169">
        <f>E8*F8</f>
        <v>2700</v>
      </c>
      <c r="H8" s="169"/>
      <c r="I8" s="170"/>
      <c r="J8" s="169"/>
      <c r="K8" s="168" t="s">
        <v>81</v>
      </c>
      <c r="L8" s="168" t="s">
        <v>92</v>
      </c>
      <c r="M8" s="1"/>
    </row>
    <row r="9" spans="1:13">
      <c r="A9" s="6"/>
      <c r="B9" s="6"/>
      <c r="E9" s="152" t="s">
        <v>111</v>
      </c>
      <c r="G9" s="153">
        <f>SUM(G5:G8)</f>
        <v>28150</v>
      </c>
    </row>
    <row r="10" spans="1:13">
      <c r="A10" s="6"/>
      <c r="B10" s="6"/>
      <c r="C10" s="1"/>
      <c r="E10" s="7"/>
      <c r="F10" s="6"/>
      <c r="G10" s="7"/>
      <c r="H10" s="7"/>
      <c r="I10" s="6"/>
      <c r="J10" s="7"/>
      <c r="K10" s="1"/>
      <c r="L10" s="1"/>
      <c r="M10" s="1"/>
    </row>
    <row r="11" spans="1:13" ht="16.25" thickBot="1">
      <c r="A11" s="6"/>
      <c r="B11" s="6"/>
      <c r="C11" s="1"/>
      <c r="E11" s="6"/>
      <c r="F11" s="6"/>
      <c r="G11" s="6"/>
      <c r="H11" s="6"/>
      <c r="I11" s="6"/>
      <c r="J11" s="6"/>
      <c r="K11" s="1"/>
      <c r="L11" s="1"/>
      <c r="M11" s="1"/>
    </row>
    <row r="12" spans="1:13" ht="21">
      <c r="A12" s="110" t="s">
        <v>97</v>
      </c>
      <c r="B12" s="125"/>
      <c r="C12" s="111" t="s">
        <v>86</v>
      </c>
      <c r="D12" s="112"/>
      <c r="E12" s="113"/>
      <c r="F12" s="113"/>
      <c r="G12" s="114"/>
      <c r="H12" s="7"/>
      <c r="I12" s="6"/>
      <c r="J12" s="7"/>
      <c r="K12" s="1"/>
      <c r="L12" s="3"/>
      <c r="M12" s="1"/>
    </row>
    <row r="13" spans="1:13" ht="16.25" thickBot="1">
      <c r="A13" s="115" t="s">
        <v>98</v>
      </c>
      <c r="B13" s="126" t="s">
        <v>109</v>
      </c>
      <c r="C13" s="116" t="s">
        <v>0</v>
      </c>
      <c r="D13" s="116" t="s">
        <v>99</v>
      </c>
      <c r="E13" s="117" t="s">
        <v>100</v>
      </c>
      <c r="F13" s="117" t="s">
        <v>101</v>
      </c>
      <c r="G13" s="118" t="s">
        <v>102</v>
      </c>
      <c r="H13" s="7"/>
      <c r="I13" s="6"/>
      <c r="J13" s="7"/>
      <c r="K13" s="1"/>
      <c r="L13" s="3"/>
      <c r="M13" s="1"/>
    </row>
    <row r="14" spans="1:13">
      <c r="A14" s="399" t="s">
        <v>134</v>
      </c>
      <c r="B14" s="391">
        <v>267000</v>
      </c>
      <c r="C14" s="394" t="s">
        <v>128</v>
      </c>
      <c r="D14" s="394" t="s">
        <v>104</v>
      </c>
      <c r="E14" s="119" t="s">
        <v>105</v>
      </c>
      <c r="F14" s="119">
        <v>0</v>
      </c>
      <c r="G14" s="388">
        <f>SUM(F14:F16)</f>
        <v>72</v>
      </c>
      <c r="H14" s="7"/>
      <c r="I14" s="6"/>
      <c r="J14" s="7"/>
      <c r="K14" s="1"/>
      <c r="L14" s="1"/>
      <c r="M14" s="1"/>
    </row>
    <row r="15" spans="1:13">
      <c r="A15" s="400"/>
      <c r="B15" s="392"/>
      <c r="C15" s="402"/>
      <c r="D15" s="402"/>
      <c r="E15" s="120" t="s">
        <v>106</v>
      </c>
      <c r="F15" s="120">
        <v>0</v>
      </c>
      <c r="G15" s="389"/>
      <c r="H15" s="6"/>
      <c r="I15" s="6"/>
      <c r="J15" s="6"/>
      <c r="K15" s="1"/>
      <c r="L15" s="1"/>
      <c r="M15" s="1"/>
    </row>
    <row r="16" spans="1:13" ht="16.25" thickBot="1">
      <c r="A16" s="401"/>
      <c r="B16" s="393"/>
      <c r="C16" s="395"/>
      <c r="D16" s="395"/>
      <c r="E16" s="121" t="s">
        <v>107</v>
      </c>
      <c r="F16" s="121">
        <f>36+36</f>
        <v>72</v>
      </c>
      <c r="G16" s="390"/>
      <c r="H16" s="6"/>
      <c r="I16" s="6"/>
      <c r="J16" s="6"/>
      <c r="K16" s="1"/>
      <c r="L16" s="1"/>
      <c r="M16" s="1"/>
    </row>
    <row r="17" spans="1:13">
      <c r="A17" s="399" t="s">
        <v>134</v>
      </c>
      <c r="B17" s="391">
        <v>266900</v>
      </c>
      <c r="C17" s="394" t="s">
        <v>129</v>
      </c>
      <c r="D17" s="394" t="s">
        <v>104</v>
      </c>
      <c r="E17" s="119" t="s">
        <v>105</v>
      </c>
      <c r="F17" s="119">
        <v>406</v>
      </c>
      <c r="G17" s="388">
        <f>SUM(F17:F20)</f>
        <v>534</v>
      </c>
      <c r="H17" s="6"/>
      <c r="I17" s="6"/>
      <c r="J17" s="6"/>
      <c r="K17" s="1"/>
      <c r="L17" s="1"/>
      <c r="M17" s="1"/>
    </row>
    <row r="18" spans="1:13">
      <c r="A18" s="400"/>
      <c r="B18" s="392"/>
      <c r="C18" s="402"/>
      <c r="D18" s="402"/>
      <c r="E18" s="120" t="s">
        <v>106</v>
      </c>
      <c r="F18" s="120">
        <v>0</v>
      </c>
      <c r="G18" s="389"/>
      <c r="H18" s="6"/>
      <c r="I18" s="6"/>
      <c r="J18" s="6"/>
      <c r="K18" s="1"/>
      <c r="L18" s="1"/>
      <c r="M18" s="1"/>
    </row>
    <row r="19" spans="1:13">
      <c r="A19" s="400"/>
      <c r="B19" s="392"/>
      <c r="C19" s="402"/>
      <c r="D19" s="402"/>
      <c r="E19" s="151" t="s">
        <v>117</v>
      </c>
      <c r="F19" s="151">
        <v>0</v>
      </c>
      <c r="G19" s="389"/>
      <c r="H19" s="6"/>
      <c r="I19" s="6"/>
      <c r="J19" s="6"/>
      <c r="K19" s="1"/>
      <c r="L19" s="1"/>
      <c r="M19" s="1"/>
    </row>
    <row r="20" spans="1:13" ht="16.25" thickBot="1">
      <c r="A20" s="401"/>
      <c r="B20" s="393"/>
      <c r="C20" s="395"/>
      <c r="D20" s="395"/>
      <c r="E20" s="121" t="s">
        <v>107</v>
      </c>
      <c r="F20" s="121">
        <f>64+64</f>
        <v>128</v>
      </c>
      <c r="G20" s="390"/>
      <c r="H20" s="6"/>
      <c r="I20" s="6"/>
      <c r="J20" s="6"/>
      <c r="K20" s="1"/>
      <c r="L20" s="1"/>
      <c r="M20" s="1"/>
    </row>
    <row r="21" spans="1:13">
      <c r="A21" s="399" t="s">
        <v>134</v>
      </c>
      <c r="B21" s="391">
        <v>267900</v>
      </c>
      <c r="C21" s="394" t="s">
        <v>130</v>
      </c>
      <c r="D21" s="394" t="s">
        <v>104</v>
      </c>
      <c r="E21" s="119" t="s">
        <v>105</v>
      </c>
      <c r="F21" s="119">
        <v>80</v>
      </c>
      <c r="G21" s="388">
        <f>SUM(F21:F24)</f>
        <v>560</v>
      </c>
    </row>
    <row r="22" spans="1:13">
      <c r="A22" s="400"/>
      <c r="B22" s="392"/>
      <c r="C22" s="402"/>
      <c r="D22" s="402"/>
      <c r="E22" s="120" t="s">
        <v>106</v>
      </c>
      <c r="F22" s="120">
        <v>320</v>
      </c>
      <c r="G22" s="389"/>
    </row>
    <row r="23" spans="1:13">
      <c r="A23" s="400"/>
      <c r="B23" s="392"/>
      <c r="C23" s="402"/>
      <c r="D23" s="402"/>
      <c r="E23" s="151" t="s">
        <v>117</v>
      </c>
      <c r="F23" s="151">
        <v>160</v>
      </c>
      <c r="G23" s="389"/>
    </row>
    <row r="24" spans="1:13" ht="16.25" thickBot="1">
      <c r="A24" s="401"/>
      <c r="B24" s="393"/>
      <c r="C24" s="395"/>
      <c r="D24" s="395"/>
      <c r="E24" s="121" t="s">
        <v>107</v>
      </c>
      <c r="F24" s="121">
        <v>0</v>
      </c>
      <c r="G24" s="390"/>
    </row>
    <row r="25" spans="1:13" ht="15.5" customHeight="1">
      <c r="A25" s="399" t="s">
        <v>134</v>
      </c>
      <c r="B25" s="413" t="s">
        <v>136</v>
      </c>
      <c r="C25" s="413" t="s">
        <v>131</v>
      </c>
      <c r="D25" s="394" t="s">
        <v>104</v>
      </c>
      <c r="E25" s="119" t="s">
        <v>105</v>
      </c>
      <c r="F25" s="119">
        <f>108+108</f>
        <v>216</v>
      </c>
      <c r="G25" s="388">
        <f>SUM(F25:F28)</f>
        <v>396</v>
      </c>
    </row>
    <row r="26" spans="1:13">
      <c r="A26" s="400"/>
      <c r="B26" s="414"/>
      <c r="C26" s="414"/>
      <c r="D26" s="402"/>
      <c r="E26" s="120" t="s">
        <v>106</v>
      </c>
      <c r="F26" s="120">
        <v>0</v>
      </c>
      <c r="G26" s="389"/>
    </row>
    <row r="27" spans="1:13">
      <c r="A27" s="400"/>
      <c r="B27" s="414"/>
      <c r="C27" s="414"/>
      <c r="D27" s="402"/>
      <c r="E27" s="151" t="s">
        <v>117</v>
      </c>
      <c r="F27" s="151">
        <v>0</v>
      </c>
      <c r="G27" s="389"/>
    </row>
    <row r="28" spans="1:13" ht="16.25" thickBot="1">
      <c r="A28" s="401"/>
      <c r="B28" s="415"/>
      <c r="C28" s="415"/>
      <c r="D28" s="395"/>
      <c r="E28" s="121" t="s">
        <v>107</v>
      </c>
      <c r="F28" s="121">
        <f>72+108</f>
        <v>180</v>
      </c>
      <c r="G28" s="390"/>
    </row>
    <row r="29" spans="1:13">
      <c r="A29" s="399" t="s">
        <v>134</v>
      </c>
      <c r="B29" s="391">
        <v>268100</v>
      </c>
      <c r="C29" s="394" t="s">
        <v>137</v>
      </c>
      <c r="D29" s="394" t="s">
        <v>104</v>
      </c>
      <c r="E29" s="119" t="s">
        <v>105</v>
      </c>
      <c r="F29" s="119">
        <v>156</v>
      </c>
      <c r="G29" s="388">
        <f>SUM(F29:F32)</f>
        <v>156</v>
      </c>
    </row>
    <row r="30" spans="1:13">
      <c r="A30" s="400"/>
      <c r="B30" s="392"/>
      <c r="C30" s="402"/>
      <c r="D30" s="402"/>
      <c r="E30" s="120" t="s">
        <v>106</v>
      </c>
      <c r="F30" s="120">
        <v>0</v>
      </c>
      <c r="G30" s="389"/>
    </row>
    <row r="31" spans="1:13">
      <c r="A31" s="400"/>
      <c r="B31" s="392"/>
      <c r="C31" s="402"/>
      <c r="D31" s="402"/>
      <c r="E31" s="151" t="s">
        <v>117</v>
      </c>
      <c r="F31" s="151">
        <v>0</v>
      </c>
      <c r="G31" s="389"/>
    </row>
    <row r="32" spans="1:13" ht="16.25" thickBot="1">
      <c r="A32" s="401"/>
      <c r="B32" s="393"/>
      <c r="C32" s="395"/>
      <c r="D32" s="395"/>
      <c r="E32" s="121" t="s">
        <v>107</v>
      </c>
      <c r="F32" s="121">
        <v>0</v>
      </c>
      <c r="G32" s="390"/>
    </row>
    <row r="33" spans="1:13" ht="16.25" thickBot="1">
      <c r="A33" s="122"/>
      <c r="B33" s="127"/>
      <c r="C33" s="149" t="s">
        <v>112</v>
      </c>
      <c r="D33" s="123"/>
      <c r="E33" s="124"/>
      <c r="F33" s="147">
        <f>SUM(F14:F32)</f>
        <v>1718</v>
      </c>
      <c r="G33" s="147">
        <f>SUM(G14:G32)</f>
        <v>1718</v>
      </c>
    </row>
    <row r="44" spans="1:13">
      <c r="A44" s="6"/>
      <c r="B44" s="6"/>
      <c r="C44" s="1"/>
      <c r="E44" s="6"/>
      <c r="F44" s="6"/>
      <c r="G44" s="6"/>
      <c r="H44" s="6"/>
      <c r="I44" s="6"/>
      <c r="J44" s="6"/>
      <c r="K44" s="1"/>
      <c r="L44" s="1"/>
      <c r="M44" s="1"/>
    </row>
  </sheetData>
  <mergeCells count="28">
    <mergeCell ref="A14:A16"/>
    <mergeCell ref="C14:C16"/>
    <mergeCell ref="D14:D16"/>
    <mergeCell ref="D29:D32"/>
    <mergeCell ref="G14:G16"/>
    <mergeCell ref="G17:G20"/>
    <mergeCell ref="G21:G24"/>
    <mergeCell ref="G25:G28"/>
    <mergeCell ref="G29:G32"/>
    <mergeCell ref="D25:D28"/>
    <mergeCell ref="D17:D20"/>
    <mergeCell ref="D21:D24"/>
    <mergeCell ref="A5:A8"/>
    <mergeCell ref="B5:B8"/>
    <mergeCell ref="C5:C8"/>
    <mergeCell ref="A29:A32"/>
    <mergeCell ref="B29:B32"/>
    <mergeCell ref="C29:C32"/>
    <mergeCell ref="A25:A28"/>
    <mergeCell ref="C25:C28"/>
    <mergeCell ref="B25:B28"/>
    <mergeCell ref="B14:B16"/>
    <mergeCell ref="B17:B20"/>
    <mergeCell ref="B21:B24"/>
    <mergeCell ref="A17:A20"/>
    <mergeCell ref="C17:C20"/>
    <mergeCell ref="A21:A24"/>
    <mergeCell ref="C21:C24"/>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4" sqref="B4"/>
    </sheetView>
  </sheetViews>
  <sheetFormatPr baseColWidth="10" defaultColWidth="11.1640625" defaultRowHeight="15" x14ac:dyDescent="0"/>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8</vt:i4>
      </vt:variant>
    </vt:vector>
  </HeadingPairs>
  <TitlesOfParts>
    <vt:vector size="8" baseType="lpstr">
      <vt:lpstr>Nav</vt:lpstr>
      <vt:lpstr>GL1 Design Summary</vt:lpstr>
      <vt:lpstr>GL1 Prototype Summary</vt:lpstr>
      <vt:lpstr>GL1 Production Summary</vt:lpstr>
      <vt:lpstr>1.6.3.1 GL1 Design</vt:lpstr>
      <vt:lpstr>1.6.3.2 GL1 Prototype</vt:lpstr>
      <vt:lpstr>1.6.3.3 GL1 Production</vt:lpstr>
      <vt:lpstr>Quotes 1.6.3</vt:lpstr>
    </vt:vector>
  </TitlesOfParts>
  <Company>Brookhaven National Lab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Purschke</dc:creator>
  <cp:lastModifiedBy>Ann O'Brien</cp:lastModifiedBy>
  <dcterms:created xsi:type="dcterms:W3CDTF">2017-02-20T17:27:49Z</dcterms:created>
  <dcterms:modified xsi:type="dcterms:W3CDTF">2019-04-07T23:29:20Z</dcterms:modified>
</cp:coreProperties>
</file>