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730"/>
  <workbookPr showInkAnnotation="0" autoCompressPictures="0"/>
  <mc:AlternateContent xmlns:mc="http://schemas.openxmlformats.org/markup-compatibility/2006">
    <mc:Choice Requires="x15">
      <x15ac:absPath xmlns:x15ac="http://schemas.microsoft.com/office/spreadsheetml/2010/11/ac" url="C:\Users\nouicer\Documents\sPHENIX_Windows\INTT\Project_File_2017\"/>
    </mc:Choice>
  </mc:AlternateContent>
  <xr:revisionPtr revIDLastSave="0" documentId="13_ncr:1_{C8E31AAA-A5B4-4061-BF48-9AA74B366808}" xr6:coauthVersionLast="36" xr6:coauthVersionMax="36" xr10:uidLastSave="{00000000-0000-0000-0000-000000000000}"/>
  <bookViews>
    <workbookView xWindow="-75" yWindow="105" windowWidth="19125" windowHeight="5370" tabRatio="855" activeTab="2" xr2:uid="{00000000-000D-0000-FFFF-FFFF00000000}"/>
  </bookViews>
  <sheets>
    <sheet name="Nav" sheetId="73" r:id="rId1"/>
    <sheet name="Ladder_Assembly_Summary" sheetId="82" r:id="rId2"/>
    <sheet name="Ladder_Assembly_Details" sheetId="84" r:id="rId3"/>
    <sheet name="Ladder_Assembly_Labor" sheetId="83" r:id="rId4"/>
    <sheet name="Stave_CFC Summary" sheetId="91" r:id="rId5"/>
    <sheet name="Stave_CFC Details" sheetId="108" r:id="rId6"/>
    <sheet name="Stave_CFC Labor " sheetId="94" r:id="rId7"/>
    <sheet name="EndRings Summary" sheetId="95" r:id="rId8"/>
    <sheet name="EndRings Details" sheetId="93" r:id="rId9"/>
    <sheet name="EndRings Labor" sheetId="96" r:id="rId10"/>
    <sheet name="Barrel Assembly Summary" sheetId="104" r:id="rId11"/>
    <sheet name="Barrel Assembly  Labor" sheetId="105" r:id="rId12"/>
    <sheet name="Support Rails Summary" sheetId="101" r:id="rId13"/>
    <sheet name="Support Rails Details" sheetId="103" r:id="rId14"/>
    <sheet name="Support Rails Labor" sheetId="102" r:id="rId15"/>
    <sheet name="INTT Assembly Summary" sheetId="106" r:id="rId16"/>
    <sheet name="INTT Assembly Labor" sheetId="107" r:id="rId17"/>
  </sheets>
  <calcPr calcId="191029" concurrentCalc="0"/>
  <customWorkbookViews>
    <customWorkbookView name="Eric  Mannel - Personal View" guid="{329059D5-C5E5-1F4E-B42B-AF6920442836}" mergeInterval="0" personalView="1" xWindow="152" yWindow="61" windowWidth="1213" windowHeight="749" tabRatio="855" activeSheetId="3" showFormulaBar="0"/>
  </customWorkbookViews>
  <extLst>
    <ext xmlns:xcalcf="http://schemas.microsoft.com/office/spreadsheetml/2018/calcfeatures" uri="{B58B0392-4F1F-4190-BB64-5DF3571DCE5F}">
      <xcalcf:calcFeatures>
        <xcalcf:feature name="microsoft.com:RD"/>
      </xcalcf:calcFeatures>
    </ext>
    <ext xmlns:mx="http://schemas.microsoft.com/office/mac/excel/2008/main" uri="{7523E5D3-25F3-A5E0-1632-64F254C22452}">
      <mx:ArchID Flags="2"/>
    </ext>
  </extLst>
</workbook>
</file>

<file path=xl/calcChain.xml><?xml version="1.0" encoding="utf-8"?>
<calcChain xmlns="http://schemas.openxmlformats.org/spreadsheetml/2006/main">
  <c r="L80" i="106" l="1"/>
  <c r="J80" i="106"/>
  <c r="L80" i="91"/>
  <c r="J80" i="91"/>
  <c r="J80" i="82"/>
  <c r="H11" i="107"/>
  <c r="L80" i="101"/>
  <c r="J80" i="101"/>
  <c r="H12" i="102"/>
  <c r="H7" i="105"/>
  <c r="J80" i="104"/>
  <c r="L80" i="104"/>
  <c r="L80" i="95"/>
  <c r="J80" i="95"/>
  <c r="H9" i="96"/>
  <c r="H14" i="94"/>
  <c r="K3" i="84"/>
  <c r="I5" i="84"/>
  <c r="K3" i="108"/>
  <c r="I4" i="108"/>
  <c r="L3" i="108"/>
  <c r="M3" i="108"/>
  <c r="O2" i="108"/>
  <c r="L81" i="91"/>
  <c r="N2" i="108"/>
  <c r="J81" i="91"/>
  <c r="I5" i="108"/>
  <c r="J3" i="108"/>
  <c r="N2" i="84"/>
  <c r="J81" i="82"/>
  <c r="I6" i="84"/>
  <c r="I4" i="84"/>
  <c r="L3" i="84"/>
  <c r="M3" i="84"/>
  <c r="O2" i="84"/>
  <c r="L81" i="82"/>
  <c r="H15" i="83"/>
  <c r="L80" i="82"/>
  <c r="L82" i="106"/>
  <c r="J82" i="106"/>
  <c r="L82" i="104"/>
  <c r="J82" i="104"/>
  <c r="K3" i="103"/>
  <c r="I4" i="103"/>
  <c r="L3" i="103"/>
  <c r="M3" i="103"/>
  <c r="O2" i="103"/>
  <c r="L81" i="101"/>
  <c r="N2" i="103"/>
  <c r="J81" i="101"/>
  <c r="J3" i="103"/>
  <c r="L82" i="101"/>
  <c r="J82" i="101"/>
  <c r="I4" i="93"/>
  <c r="K3" i="93"/>
  <c r="L3" i="93"/>
  <c r="M3" i="93"/>
  <c r="O2" i="93"/>
  <c r="L81" i="95"/>
  <c r="N2" i="93"/>
  <c r="J81" i="95"/>
  <c r="L82" i="95"/>
  <c r="J82" i="95"/>
  <c r="J3" i="93"/>
  <c r="L82" i="91"/>
  <c r="J82" i="91"/>
  <c r="J3" i="84"/>
  <c r="L82" i="82"/>
  <c r="J82" i="82"/>
  <c r="A4" i="9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Eric  Mannel</author>
  </authors>
  <commentList>
    <comment ref="D22" authorId="0" shapeId="0" xr:uid="{00000000-0006-0000-0000-000001000000}">
      <text>
        <r>
          <rPr>
            <b/>
            <sz val="9"/>
            <color indexed="81"/>
            <rFont val="Calibri"/>
            <family val="2"/>
          </rPr>
          <t>Eric  Mannel:</t>
        </r>
        <r>
          <rPr>
            <sz val="9"/>
            <color indexed="81"/>
            <rFont val="Calibri"/>
            <family val="2"/>
          </rPr>
          <t xml:space="preserve">
</t>
        </r>
      </text>
    </comment>
  </commentList>
</comments>
</file>

<file path=xl/sharedStrings.xml><?xml version="1.0" encoding="utf-8"?>
<sst xmlns="http://schemas.openxmlformats.org/spreadsheetml/2006/main" count="606" uniqueCount="204">
  <si>
    <t>Task</t>
  </si>
  <si>
    <t>WBS</t>
  </si>
  <si>
    <t>Cost Basis</t>
  </si>
  <si>
    <t>sPHENIX Detector
Relativistic Heavy Ion Collider
BASIS of ESTIMATE (BoE)</t>
  </si>
  <si>
    <t>L2 Project Name</t>
  </si>
  <si>
    <t>L2 WBS Number</t>
  </si>
  <si>
    <t>L3 Project Name (Control Account)</t>
  </si>
  <si>
    <t>L3 WBS Number</t>
  </si>
  <si>
    <t>Work Package Name</t>
  </si>
  <si>
    <t>WBS Number</t>
  </si>
  <si>
    <t>Basis of Estimate Link</t>
  </si>
  <si>
    <t>Date of Est:</t>
  </si>
  <si>
    <t>Prepared By:</t>
  </si>
  <si>
    <t>DocNo.
(refer Rev. Log)</t>
  </si>
  <si>
    <t>Work Package Name:</t>
  </si>
  <si>
    <t>WBS Number:</t>
  </si>
  <si>
    <t>Control Account Number</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</si>
  <si>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</si>
  <si>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</si>
  <si>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</si>
  <si>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</si>
  <si>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</si>
  <si>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</si>
  <si>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</si>
  <si>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</si>
  <si>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</si>
  <si>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</si>
  <si>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</si>
  <si>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</si>
  <si>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</si>
  <si>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</si>
  <si>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Contingency</t>
  </si>
  <si>
    <t>Labor Contingency Rules Applied:</t>
  </si>
  <si>
    <t xml:space="preserve"> M&amp;S Contigency Rules Applied</t>
  </si>
  <si>
    <t>Control Account</t>
  </si>
  <si>
    <t>Description</t>
  </si>
  <si>
    <t>INTmediate Tracker (INTT)</t>
  </si>
  <si>
    <t>INTT Construction</t>
  </si>
  <si>
    <t>INTT Assembly</t>
  </si>
  <si>
    <t>Rachid Nouicer</t>
  </si>
  <si>
    <t>Item</t>
  </si>
  <si>
    <t>Total</t>
  </si>
  <si>
    <t>Status</t>
  </si>
  <si>
    <t>Basis of Estimate</t>
  </si>
  <si>
    <t>Item Contingency</t>
  </si>
  <si>
    <t>Wt Contingency</t>
  </si>
  <si>
    <t>Total w/ Contingency</t>
  </si>
  <si>
    <t>Grand Total</t>
  </si>
  <si>
    <t>Grand Total w/ Contingency</t>
  </si>
  <si>
    <t>Pending</t>
  </si>
  <si>
    <t>Entries into  the detailed cost summary have been color coded based upon the apropriate levek iof contingency that is applied to the item with green being the lowest contingency and red being the highest.  Our cost for the pre-production and  contingency is summarized below:</t>
  </si>
  <si>
    <t>Cost</t>
  </si>
  <si>
    <t>Cost + Contingency</t>
  </si>
  <si>
    <t>Technicians Labor at BNL</t>
  </si>
  <si>
    <t>BNL Labor cost Estimate</t>
  </si>
  <si>
    <t>Total Work Package Cost [$]</t>
  </si>
  <si>
    <t>Location</t>
  </si>
  <si>
    <t>Experience/SOW</t>
  </si>
  <si>
    <t>Task Description</t>
  </si>
  <si>
    <t>Engineer</t>
  </si>
  <si>
    <t>Designer</t>
  </si>
  <si>
    <t>Technician</t>
  </si>
  <si>
    <t xml:space="preserve"> </t>
  </si>
  <si>
    <t>INTT Construction: Ladder Layer 0</t>
  </si>
  <si>
    <t>Net cost</t>
  </si>
  <si>
    <t xml:space="preserve"> Cost + Contengency</t>
  </si>
  <si>
    <t>SOW of Ladder Production of layer-0:  0%</t>
  </si>
  <si>
    <t>BNL Technicians Labor : 25%</t>
  </si>
  <si>
    <t xml:space="preserve">Total Cost </t>
  </si>
  <si>
    <t>LBNL</t>
  </si>
  <si>
    <t>Procurement Stave Production</t>
  </si>
  <si>
    <t>VTX SOW/LBNL</t>
  </si>
  <si>
    <t>SOW of INTT Space Frame Production:  0%</t>
  </si>
  <si>
    <t>SOW of INTT Barrel Mount Production:  0%</t>
  </si>
  <si>
    <r>
      <rPr>
        <b/>
        <u/>
        <sz val="12"/>
        <color theme="1"/>
        <rFont val="Calibri"/>
        <family val="2"/>
        <scheme val="minor"/>
      </rPr>
      <t xml:space="preserve">
Technical Scope: </t>
    </r>
    <r>
      <rPr>
        <sz val="12"/>
        <color theme="1"/>
        <rFont val="Calibri"/>
        <family val="2"/>
        <scheme val="minor"/>
      </rPr>
      <t xml:space="preserve">
contains all work required to assemble INTT
</t>
    </r>
    <r>
      <rPr>
        <b/>
        <u/>
        <sz val="12"/>
        <color theme="1"/>
        <rFont val="Calibri"/>
        <family val="2"/>
        <scheme val="minor"/>
      </rPr>
      <t>Work Statment:</t>
    </r>
    <r>
      <rPr>
        <sz val="12"/>
        <color theme="1"/>
        <rFont val="Calibri"/>
        <family val="2"/>
        <scheme val="minor"/>
      </rPr>
      <t xml:space="preserve">
INTT Assembly</t>
    </r>
  </si>
  <si>
    <t>Design Assembly Fixtures</t>
  </si>
  <si>
    <t>Assembly</t>
  </si>
  <si>
    <t>X</t>
  </si>
  <si>
    <t xml:space="preserve">      </t>
  </si>
  <si>
    <t>Details</t>
  </si>
  <si>
    <t>Labor</t>
  </si>
  <si>
    <t>Follow Links</t>
  </si>
  <si>
    <t>See INTT Assembly Labor</t>
  </si>
  <si>
    <t xml:space="preserve">
- The BNL labor costs: mechanical technician of the INTT assembly was estimated based on BNL official costs. 
</t>
  </si>
  <si>
    <t>The base estimate cost covers the assembly of INTT.</t>
  </si>
  <si>
    <t>3.01.01</t>
  </si>
  <si>
    <t>Ladder Assembly</t>
  </si>
  <si>
    <t>3.01.01.01 BoE Summary</t>
  </si>
  <si>
    <t>3.01.01.01</t>
  </si>
  <si>
    <t>Stave CFC</t>
  </si>
  <si>
    <t>3.01.01.02</t>
  </si>
  <si>
    <t>3.01.01.02 BoE Summary</t>
  </si>
  <si>
    <t>EndRings</t>
  </si>
  <si>
    <t>3.01.01.03 BoE Summary</t>
  </si>
  <si>
    <t>3.01.01.03</t>
  </si>
  <si>
    <t>Barrel Assembly</t>
  </si>
  <si>
    <t>3.01.01.04</t>
  </si>
  <si>
    <t>Support Rails</t>
  </si>
  <si>
    <t>3.01.01.05</t>
  </si>
  <si>
    <t>3.01.01.06</t>
  </si>
  <si>
    <t>3.01.01.04 BoE Summary</t>
  </si>
  <si>
    <t>3.01.01.05 BoE Summary</t>
  </si>
  <si>
    <t>3.01.01.06 BoE Summary</t>
  </si>
  <si>
    <t xml:space="preserve">This account is responsible for the construction of INTT tracker starting from design, fabrication, assembly, testing of: 1) ladders, 2) Staves CFC, 3) EndRings, 4) Barrel Assembly, 5) INTT support Rails, and 6) INTT Final assembly  </t>
  </si>
  <si>
    <r>
      <rPr>
        <b/>
        <u/>
        <sz val="12"/>
        <color theme="1"/>
        <rFont val="Calibri"/>
        <family val="2"/>
        <scheme val="minor"/>
      </rPr>
      <t xml:space="preserve">
Technical Scope: </t>
    </r>
    <r>
      <rPr>
        <sz val="12"/>
        <color theme="1"/>
        <rFont val="Calibri"/>
        <family val="2"/>
        <scheme val="minor"/>
      </rPr>
      <t xml:space="preserve">
contains all work required for the construction of ladders
</t>
    </r>
    <r>
      <rPr>
        <b/>
        <u/>
        <sz val="12"/>
        <color theme="1"/>
        <rFont val="Calibri"/>
        <family val="2"/>
        <scheme val="minor"/>
      </rPr>
      <t>Work Statment:</t>
    </r>
    <r>
      <rPr>
        <sz val="12"/>
        <color theme="1"/>
        <rFont val="Calibri"/>
        <family val="2"/>
        <scheme val="minor"/>
      </rPr>
      <t xml:space="preserve">
Design, fabrication, assembly and survey of ladders</t>
    </r>
  </si>
  <si>
    <t>See Ladder_Assembly_Details</t>
  </si>
  <si>
    <t>See Ladder_Assembly Labor</t>
  </si>
  <si>
    <t>WBS: 3.01.01</t>
  </si>
  <si>
    <t>Assembly  Sensor Module Prototype  (PreProduction)</t>
  </si>
  <si>
    <t>hours</t>
  </si>
  <si>
    <t>Testing Sensor Module Prototype (Preproduction)</t>
  </si>
  <si>
    <t>Design Ladder Assembly Fixtures Prototype</t>
  </si>
  <si>
    <t>Fabrication Ladder Assembly Fixture Prototype</t>
  </si>
  <si>
    <t>CRAFT</t>
  </si>
  <si>
    <t>Assembly Ladder Prototype (Preproduction)</t>
  </si>
  <si>
    <t>3.01.01.07</t>
  </si>
  <si>
    <t>Testing Ladder Prototype (Preproduction)</t>
  </si>
  <si>
    <t>3.01.01.09</t>
  </si>
  <si>
    <t xml:space="preserve">Ladder Protoype (Preproduction) Sucessful </t>
  </si>
  <si>
    <t>Fabricaon Final Ladder  Assembly Fixtures</t>
  </si>
  <si>
    <t>Ladder Production</t>
  </si>
  <si>
    <t>Fabrication Ladder Assembly Fixtures Prototype</t>
  </si>
  <si>
    <t>Craft</t>
  </si>
  <si>
    <t>Ladder Production: Wire-bonding Encapsulation</t>
  </si>
  <si>
    <t>Inst. Div.BNL</t>
  </si>
  <si>
    <t>Engineer/Technician Labor at BNL</t>
  </si>
  <si>
    <t>Ladder production</t>
  </si>
  <si>
    <t>VTX SOW/Inst. Div BNL</t>
  </si>
  <si>
    <t>The base estimate cost covers the design labor, fabrication of fixtures, ladder prototypin, and ladders production.  Prior to ladders production, there is a Final Design and Safety Review.</t>
  </si>
  <si>
    <t xml:space="preserve">
- The BNL labor costs: design technician and mechanical technician for the design and assembly of the prototype ladder were estimated based on BNL official costs. 
- The cost for the fabrication of fixtures for ladder assembly at BNL craft shop was based on our expertise working with BNL craft shop in the previous project such as a silicon vertex tracker (VTX).  
- The production cost of ladders was based on our expertise and contact with FNAL experts worked on our past project VTX at FNAL as well our contacts with Instrumentation Division at BNL.</t>
  </si>
  <si>
    <t>Fabrication Final Ladder Assembly Fixtures Prototype</t>
  </si>
  <si>
    <r>
      <rPr>
        <b/>
        <u/>
        <sz val="12"/>
        <color theme="1"/>
        <rFont val="Calibri"/>
        <family val="2"/>
        <scheme val="minor"/>
      </rPr>
      <t xml:space="preserve">
Technical Scope: </t>
    </r>
    <r>
      <rPr>
        <sz val="12"/>
        <color theme="1"/>
        <rFont val="Calibri"/>
        <family val="2"/>
        <scheme val="minor"/>
      </rPr>
      <t xml:space="preserve">
contains all work required for the construction of stave CFC
</t>
    </r>
    <r>
      <rPr>
        <b/>
        <u/>
        <sz val="12"/>
        <color theme="1"/>
        <rFont val="Calibri"/>
        <family val="2"/>
        <scheme val="minor"/>
      </rPr>
      <t>Work Statment:</t>
    </r>
    <r>
      <rPr>
        <sz val="12"/>
        <color theme="1"/>
        <rFont val="Calibri"/>
        <family val="2"/>
        <scheme val="minor"/>
      </rPr>
      <t xml:space="preserve">
Design, fabrication, and production of the stave for ladders</t>
    </r>
  </si>
  <si>
    <t>See Stave CFC Details</t>
  </si>
  <si>
    <t>See Stave CFC Labor</t>
  </si>
  <si>
    <t xml:space="preserve">
- The BNL labor costs: design technician of the stave of ladder was estimated based on BNL official costs. 
- The production cost of stave of ladder was based on our expertise with previous work done at LBNL for VTX stave production.</t>
  </si>
  <si>
    <t xml:space="preserve">The base estimate cost covers the design labor, fabrication, and production of staves of ladders. </t>
  </si>
  <si>
    <t>Technicians/Engineer  Labor at BNL</t>
  </si>
  <si>
    <t xml:space="preserve">Stave CFC Production </t>
  </si>
  <si>
    <t>SOW of stave CFC Production:  0%</t>
  </si>
  <si>
    <t>Procurement Stave Pre-production</t>
  </si>
  <si>
    <t>Conceptual Design of the Stave</t>
  </si>
  <si>
    <t>FEA analysis Thermal and Structura</t>
  </si>
  <si>
    <t>Design Stave Prototype (PreProducon)</t>
  </si>
  <si>
    <t>Procurement Stave Prototype (PreProducon</t>
  </si>
  <si>
    <t>Fabricaon Stave Prototype (PreProduction)</t>
  </si>
  <si>
    <t>Procurement  Stave Production</t>
  </si>
  <si>
    <t>Stave Production</t>
  </si>
  <si>
    <t>WBS: 3.01.01.02</t>
  </si>
  <si>
    <t>3.01.01.02.01</t>
  </si>
  <si>
    <t>3.01.01.02.02</t>
  </si>
  <si>
    <t>3.01.01.02.03</t>
  </si>
  <si>
    <t>3.01.01.02.04</t>
  </si>
  <si>
    <t>3.01.01.02.05</t>
  </si>
  <si>
    <t>Testing Stave Prototype</t>
  </si>
  <si>
    <t>3.01.01.02.06</t>
  </si>
  <si>
    <t>3.01.01.02.08</t>
  </si>
  <si>
    <t>3.01.01.02.09</t>
  </si>
  <si>
    <t>INTT EndRings</t>
  </si>
  <si>
    <r>
      <rPr>
        <b/>
        <u/>
        <sz val="12"/>
        <color theme="1"/>
        <rFont val="Calibri"/>
        <family val="2"/>
        <scheme val="minor"/>
      </rPr>
      <t xml:space="preserve">
Technical Scope: </t>
    </r>
    <r>
      <rPr>
        <sz val="12"/>
        <color theme="1"/>
        <rFont val="Calibri"/>
        <family val="2"/>
        <scheme val="minor"/>
      </rPr>
      <t xml:space="preserve">
contains all work required for the construction of INTT EndRings
</t>
    </r>
    <r>
      <rPr>
        <b/>
        <u/>
        <sz val="12"/>
        <color theme="1"/>
        <rFont val="Calibri"/>
        <family val="2"/>
        <scheme val="minor"/>
      </rPr>
      <t>Work Statment:</t>
    </r>
    <r>
      <rPr>
        <sz val="12"/>
        <color theme="1"/>
        <rFont val="Calibri"/>
        <family val="2"/>
        <scheme val="minor"/>
      </rPr>
      <t xml:space="preserve">
Design, fabrication, and production of the INTT EndRings</t>
    </r>
  </si>
  <si>
    <t>See EndRings Details</t>
  </si>
  <si>
    <t>See EndRings Labor</t>
  </si>
  <si>
    <t xml:space="preserve">
- The BNL labor costs: Engineering design of the INTT EndRings was estimated based on BNL official costs. 
- The production cost the INTT EndRings was based on our expertise with previous work done at LBNL for VTX space frame production.</t>
  </si>
  <si>
    <t>The base estimate cost covers the design labor and fabrication of the INTT EndRings at LBNL.</t>
  </si>
  <si>
    <t>INTT EndRings Production</t>
  </si>
  <si>
    <t>Procurement EndRings</t>
  </si>
  <si>
    <t>WBS: 3.01.01.03</t>
  </si>
  <si>
    <t>Design of EndRings</t>
  </si>
  <si>
    <t>Fabricaon EndRings</t>
  </si>
  <si>
    <t>3.01.01.03.01</t>
  </si>
  <si>
    <t>3.01.01.03.04</t>
  </si>
  <si>
    <t>3.01.01.03.05</t>
  </si>
  <si>
    <t xml:space="preserve">Barrel Assembly </t>
  </si>
  <si>
    <r>
      <rPr>
        <b/>
        <u/>
        <sz val="12"/>
        <color theme="1"/>
        <rFont val="Calibri"/>
        <family val="2"/>
        <scheme val="minor"/>
      </rPr>
      <t xml:space="preserve">
Technical Scope: </t>
    </r>
    <r>
      <rPr>
        <sz val="12"/>
        <color theme="1"/>
        <rFont val="Calibri"/>
        <family val="2"/>
        <scheme val="minor"/>
      </rPr>
      <t xml:space="preserve">
Contains all work required for the barrel assembly
</t>
    </r>
    <r>
      <rPr>
        <b/>
        <u/>
        <sz val="12"/>
        <color theme="1"/>
        <rFont val="Calibri"/>
        <family val="2"/>
        <scheme val="minor"/>
      </rPr>
      <t>Work Statment:</t>
    </r>
    <r>
      <rPr>
        <sz val="12"/>
        <color theme="1"/>
        <rFont val="Calibri"/>
        <family val="2"/>
        <scheme val="minor"/>
      </rPr>
      <t xml:space="preserve">
Barrel Assembly</t>
    </r>
  </si>
  <si>
    <t>See Barrel Assembly Labor</t>
  </si>
  <si>
    <t xml:space="preserve">
- The BNL labor costs: mechanical technician of the barrel assembly was estimated based on BNL official costs. 
</t>
  </si>
  <si>
    <t>The base estimate cost covers the technician involve in the assembly of barrels.</t>
  </si>
  <si>
    <t xml:space="preserve">INTT Construction: </t>
  </si>
  <si>
    <r>
      <rPr>
        <b/>
        <u/>
        <sz val="12"/>
        <color theme="1"/>
        <rFont val="Calibri"/>
        <family val="2"/>
        <scheme val="minor"/>
      </rPr>
      <t xml:space="preserve">
Technical Scope: </t>
    </r>
    <r>
      <rPr>
        <sz val="12"/>
        <color theme="1"/>
        <rFont val="Calibri"/>
        <family val="2"/>
        <scheme val="minor"/>
      </rPr>
      <t xml:space="preserve">
contains all work required for the construction of support rails
</t>
    </r>
    <r>
      <rPr>
        <b/>
        <u/>
        <sz val="12"/>
        <color theme="1"/>
        <rFont val="Calibri"/>
        <family val="2"/>
        <scheme val="minor"/>
      </rPr>
      <t>Work Statment:</t>
    </r>
    <r>
      <rPr>
        <sz val="12"/>
        <color theme="1"/>
        <rFont val="Calibri"/>
        <family val="2"/>
        <scheme val="minor"/>
      </rPr>
      <t xml:space="preserve">
Design, fabrication, and production of the support rails</t>
    </r>
  </si>
  <si>
    <t>See Support Rails Details</t>
  </si>
  <si>
    <t>See Support Rails Labor</t>
  </si>
  <si>
    <t xml:space="preserve">
- The BNL labor costs: design technician of the INTT support rails was estimated based on BNL official costs. 
- The production cost the INTT support rails was based on our expertise with previous work done at LBNL for VTX barrel mount production.</t>
  </si>
  <si>
    <t>The base estimate cost covers the design labor and fabrication of the INTT support rails.</t>
  </si>
  <si>
    <t>INTT support rails Production</t>
  </si>
  <si>
    <t>Procurement Support Rails</t>
  </si>
  <si>
    <t>WBS: 3.01.01.05</t>
  </si>
  <si>
    <t>3.01.01.05.0x</t>
  </si>
  <si>
    <t>FEA analysis</t>
  </si>
  <si>
    <t>Desgin Support Rails</t>
  </si>
  <si>
    <t>Final Design</t>
  </si>
  <si>
    <t>Procurement of Support Rails</t>
  </si>
  <si>
    <t>Production of Support Rails</t>
  </si>
  <si>
    <t>WBS: 3.01.01.06</t>
  </si>
  <si>
    <t>Fabrication Assembly Fixtures</t>
  </si>
  <si>
    <t>Testing</t>
  </si>
  <si>
    <t>INTT Survey at Lab</t>
  </si>
  <si>
    <t>3.01.01.06.01</t>
  </si>
  <si>
    <t>3.01.01.06.02</t>
  </si>
  <si>
    <t>3.01.01.06.03</t>
  </si>
  <si>
    <t>3.01.01.06.04</t>
  </si>
  <si>
    <t>3.01.01.06.05</t>
  </si>
  <si>
    <t>3.01.01.05.05</t>
  </si>
  <si>
    <t>3.01.01.01.05</t>
  </si>
  <si>
    <t>3.01.01.01.12</t>
  </si>
  <si>
    <t>3.01.01.01.18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</si>
</sst>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_);[Red]\(&quot;$&quot;#,##0\)"/>
    <numFmt numFmtId="164" formatCode="&quot;$&quot;#,##0"/>
    <numFmt numFmtId="165" formatCode="&quot;$&quot;#,##0.00"/>
    <numFmt numFmtId="166" formatCode="\$#,##0.00"/>
  </numFmts>
  <fonts count="25" x14ac:knownFonts="1">
    <font>
      <sz val="12"/>
      <color theme="1"/>
      <name val="Calibri"/>
      <family val="2"/>
      <scheme val="minor"/>
    </font>
    <font>
      <u/>
      <sz val="12"/>
      <color theme="10"/>
      <name val="Calibri"/>
      <family val="2"/>
      <scheme val="minor"/>
    </font>
    <font>
      <u/>
      <sz val="12"/>
      <color theme="11"/>
      <name val="Calibri"/>
      <family val="2"/>
      <scheme val="minor"/>
    </font>
    <font>
      <sz val="8"/>
      <name val="Calibri"/>
      <family val="2"/>
      <scheme val="minor"/>
    </font>
    <font>
      <b/>
      <sz val="24"/>
      <color theme="1"/>
      <name val="Calibri"/>
      <family val="2"/>
      <scheme val="minor"/>
    </font>
    <font>
      <b/>
      <sz val="14"/>
      <color theme="1"/>
      <name val="Calibri"/>
      <family val="2"/>
      <scheme val="minor"/>
    </font>
    <font>
      <sz val="16"/>
      <color theme="1"/>
      <name val="Calibri"/>
      <family val="2"/>
      <scheme val="minor"/>
    </font>
    <font>
      <b/>
      <sz val="16"/>
      <color theme="1"/>
      <name val="Calibri"/>
      <family val="2"/>
      <scheme val="minor"/>
    </font>
    <font>
      <b/>
      <sz val="11"/>
      <color rgb="FF000000"/>
      <name val="Calibri"/>
      <family val="2"/>
      <scheme val="minor"/>
    </font>
    <font>
      <b/>
      <sz val="20"/>
      <color theme="1"/>
      <name val="Calibri"/>
      <family val="2"/>
      <scheme val="minor"/>
    </font>
    <font>
      <sz val="20"/>
      <color theme="1"/>
      <name val="Calibri"/>
      <family val="2"/>
      <scheme val="minor"/>
    </font>
    <font>
      <b/>
      <sz val="18"/>
      <color theme="1"/>
      <name val="Calibri"/>
      <family val="2"/>
      <scheme val="minor"/>
    </font>
    <font>
      <sz val="9"/>
      <color indexed="81"/>
      <name val="Calibri"/>
      <family val="2"/>
    </font>
    <font>
      <b/>
      <sz val="9"/>
      <color indexed="81"/>
      <name val="Calibri"/>
      <family val="2"/>
    </font>
    <font>
      <sz val="11"/>
      <color rgb="FF9C0006"/>
      <name val="Calibri"/>
      <family val="2"/>
      <scheme val="minor"/>
    </font>
    <font>
      <sz val="11"/>
      <color rgb="FF9C6500"/>
      <name val="Calibri"/>
      <family val="2"/>
      <scheme val="minor"/>
    </font>
    <font>
      <b/>
      <sz val="11"/>
      <color theme="0"/>
      <name val="Calibri"/>
      <family val="2"/>
      <scheme val="minor"/>
    </font>
    <font>
      <b/>
      <u/>
      <sz val="12"/>
      <color theme="1"/>
      <name val="Calibri"/>
      <family val="2"/>
      <scheme val="minor"/>
    </font>
    <font>
      <sz val="12"/>
      <name val="Calibri"/>
      <family val="2"/>
      <scheme val="minor"/>
    </font>
    <font>
      <sz val="11"/>
      <name val="Calibri"/>
      <family val="2"/>
      <scheme val="minor"/>
    </font>
    <font>
      <sz val="12"/>
      <name val="Calibri"/>
      <family val="2"/>
    </font>
    <font>
      <b/>
      <sz val="14"/>
      <name val="Calibri"/>
      <family val="2"/>
      <charset val="1"/>
    </font>
    <font>
      <u/>
      <sz val="14"/>
      <color theme="10"/>
      <name val="Calibri"/>
      <family val="2"/>
      <scheme val="minor"/>
    </font>
    <font>
      <u/>
      <sz val="16"/>
      <color theme="10"/>
      <name val="Calibri"/>
      <family val="2"/>
      <scheme val="minor"/>
    </font>
    <font>
      <b/>
      <u/>
      <sz val="14"/>
      <color theme="10"/>
      <name val="Calibri"/>
      <family val="2"/>
      <scheme val="minor"/>
    </font>
  </fonts>
  <fills count="14">
    <fill>
      <patternFill patternType="none"/>
    </fill>
    <fill>
      <patternFill patternType="gray125"/>
    </fill>
    <fill>
      <patternFill patternType="solid">
        <fgColor rgb="FF0070C0"/>
        <bgColor indexed="64"/>
      </patternFill>
    </fill>
    <fill>
      <patternFill patternType="solid">
        <fgColor theme="0"/>
        <bgColor indexed="64"/>
      </patternFill>
    </fill>
    <fill>
      <patternFill patternType="solid">
        <fgColor theme="0" tint="-0.14999847407452621"/>
        <bgColor indexed="64"/>
      </patternFill>
    </fill>
    <fill>
      <patternFill patternType="solid">
        <fgColor rgb="FFFFFFFF"/>
        <bgColor indexed="64"/>
      </patternFill>
    </fill>
    <fill>
      <patternFill patternType="solid">
        <fgColor theme="3" tint="0.39997558519241921"/>
        <bgColor indexed="64"/>
      </patternFill>
    </fill>
    <fill>
      <patternFill patternType="solid">
        <fgColor rgb="FFFFC7CE"/>
      </patternFill>
    </fill>
    <fill>
      <patternFill patternType="solid">
        <fgColor rgb="FFFFEB9C"/>
      </patternFill>
    </fill>
    <fill>
      <patternFill patternType="solid">
        <fgColor theme="4" tint="0.79998168889431442"/>
        <bgColor indexed="64"/>
      </patternFill>
    </fill>
    <fill>
      <patternFill patternType="solid">
        <fgColor rgb="FFFFFFFF"/>
        <bgColor rgb="FFFFFFCC"/>
      </patternFill>
    </fill>
    <fill>
      <patternFill patternType="solid">
        <fgColor rgb="FFCCFFFF"/>
        <bgColor rgb="FFCCFFFF"/>
      </patternFill>
    </fill>
    <fill>
      <patternFill patternType="solid">
        <fgColor rgb="FFFFFF00"/>
        <bgColor rgb="FFCCFFFF"/>
      </patternFill>
    </fill>
    <fill>
      <patternFill patternType="solid">
        <fgColor rgb="FFFFFF00"/>
        <bgColor indexed="64"/>
      </patternFill>
    </fill>
  </fills>
  <borders count="3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style="thin">
        <color auto="1"/>
      </left>
      <right/>
      <top style="medium">
        <color auto="1"/>
      </top>
      <bottom/>
      <diagonal/>
    </border>
    <border>
      <left/>
      <right style="thin">
        <color auto="1"/>
      </right>
      <top style="medium">
        <color auto="1"/>
      </top>
      <bottom/>
      <diagonal/>
    </border>
    <border>
      <left/>
      <right style="medium">
        <color auto="1"/>
      </right>
      <top style="medium">
        <color auto="1"/>
      </top>
      <bottom/>
      <diagonal/>
    </border>
    <border>
      <left style="medium">
        <color auto="1"/>
      </left>
      <right/>
      <top/>
      <bottom/>
      <diagonal/>
    </border>
    <border>
      <left style="thin">
        <color auto="1"/>
      </left>
      <right/>
      <top/>
      <bottom/>
      <diagonal/>
    </border>
    <border>
      <left/>
      <right style="thin">
        <color auto="1"/>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style="thin">
        <color auto="1"/>
      </left>
      <right/>
      <top/>
      <bottom style="medium">
        <color auto="1"/>
      </bottom>
      <diagonal/>
    </border>
    <border>
      <left/>
      <right style="thin">
        <color auto="1"/>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double">
        <color auto="1"/>
      </top>
      <bottom/>
      <diagonal/>
    </border>
    <border>
      <left/>
      <right/>
      <top/>
      <bottom style="double">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793">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4" fillId="7" borderId="0" applyNumberFormat="0" applyBorder="0" applyAlignment="0" applyProtection="0"/>
    <xf numFmtId="0" fontId="15" fillId="8" borderId="0" applyNumberFormat="0" applyBorder="0" applyAlignment="0" applyProtection="0"/>
  </cellStyleXfs>
  <cellXfs count="281">
    <xf numFmtId="0" fontId="0" fillId="0" borderId="0" xfId="0"/>
    <xf numFmtId="0" fontId="0" fillId="2" borderId="4" xfId="0" applyFill="1" applyBorder="1"/>
    <xf numFmtId="0" fontId="0" fillId="2" borderId="5" xfId="0" applyFill="1" applyBorder="1"/>
    <xf numFmtId="0" fontId="0" fillId="2" borderId="8" xfId="0" applyFill="1" applyBorder="1"/>
    <xf numFmtId="0" fontId="0" fillId="2" borderId="9" xfId="0" applyFill="1" applyBorder="1"/>
    <xf numFmtId="0" fontId="0" fillId="2" borderId="0" xfId="0" applyFill="1" applyBorder="1"/>
    <xf numFmtId="0" fontId="0" fillId="2" borderId="12" xfId="0" applyFill="1" applyBorder="1"/>
    <xf numFmtId="0" fontId="0" fillId="2" borderId="13" xfId="0" applyFill="1" applyBorder="1"/>
    <xf numFmtId="0" fontId="0" fillId="2" borderId="14" xfId="0" applyFill="1" applyBorder="1"/>
    <xf numFmtId="0" fontId="0" fillId="2" borderId="17" xfId="0" applyFill="1" applyBorder="1"/>
    <xf numFmtId="0" fontId="5" fillId="4" borderId="0" xfId="0" applyFont="1" applyFill="1" applyBorder="1"/>
    <xf numFmtId="0" fontId="5" fillId="0" borderId="0" xfId="0" applyFont="1"/>
    <xf numFmtId="0" fontId="6" fillId="4" borderId="0" xfId="0" applyFont="1" applyFill="1" applyBorder="1"/>
    <xf numFmtId="0" fontId="6" fillId="0" borderId="0" xfId="0" applyFont="1"/>
    <xf numFmtId="0" fontId="0" fillId="4" borderId="9" xfId="0" applyFill="1" applyBorder="1"/>
    <xf numFmtId="0" fontId="0" fillId="4" borderId="0" xfId="0" applyFill="1" applyBorder="1"/>
    <xf numFmtId="0" fontId="0" fillId="4" borderId="12" xfId="0" applyFill="1" applyBorder="1"/>
    <xf numFmtId="0" fontId="7" fillId="4" borderId="9" xfId="0" applyFont="1" applyFill="1" applyBorder="1"/>
    <xf numFmtId="0" fontId="7" fillId="4" borderId="0" xfId="0" applyFont="1" applyFill="1" applyBorder="1"/>
    <xf numFmtId="0" fontId="7" fillId="4" borderId="12" xfId="0" applyFont="1" applyFill="1" applyBorder="1"/>
    <xf numFmtId="0" fontId="7" fillId="0" borderId="0" xfId="0" applyFont="1"/>
    <xf numFmtId="0" fontId="0" fillId="4" borderId="13" xfId="0" applyFill="1" applyBorder="1"/>
    <xf numFmtId="0" fontId="0" fillId="4" borderId="14" xfId="0" applyFill="1" applyBorder="1"/>
    <xf numFmtId="0" fontId="0" fillId="4" borderId="17" xfId="0" applyFill="1" applyBorder="1"/>
    <xf numFmtId="0" fontId="0" fillId="3" borderId="0" xfId="0" applyFill="1"/>
    <xf numFmtId="0" fontId="0" fillId="6" borderId="4" xfId="0" applyFill="1" applyBorder="1"/>
    <xf numFmtId="0" fontId="0" fillId="6" borderId="5" xfId="0" applyFill="1" applyBorder="1"/>
    <xf numFmtId="0" fontId="0" fillId="6" borderId="9" xfId="0" applyFill="1" applyBorder="1"/>
    <xf numFmtId="0" fontId="0" fillId="6" borderId="0" xfId="0" applyFill="1" applyBorder="1"/>
    <xf numFmtId="0" fontId="0" fillId="3" borderId="0" xfId="0" applyFill="1" applyAlignment="1">
      <alignment vertical="center"/>
    </xf>
    <xf numFmtId="0" fontId="0" fillId="3" borderId="9" xfId="0" applyFill="1" applyBorder="1"/>
    <xf numFmtId="0" fontId="0" fillId="3" borderId="0" xfId="0" applyFill="1" applyBorder="1"/>
    <xf numFmtId="0" fontId="0" fillId="3" borderId="12" xfId="0" applyFill="1" applyBorder="1"/>
    <xf numFmtId="0" fontId="0" fillId="3" borderId="14" xfId="0" applyFill="1" applyBorder="1" applyProtection="1">
      <protection locked="0"/>
    </xf>
    <xf numFmtId="0" fontId="5" fillId="3" borderId="0" xfId="0" applyFont="1" applyFill="1" applyBorder="1" applyAlignment="1">
      <alignment horizontal="left" indent="1"/>
    </xf>
    <xf numFmtId="0" fontId="0" fillId="3" borderId="13" xfId="0" applyFill="1" applyBorder="1"/>
    <xf numFmtId="0" fontId="0" fillId="3" borderId="14" xfId="0" applyFill="1" applyBorder="1"/>
    <xf numFmtId="0" fontId="0" fillId="3" borderId="17" xfId="0" applyFill="1" applyBorder="1"/>
    <xf numFmtId="0" fontId="10" fillId="3" borderId="9" xfId="0" applyFont="1" applyFill="1" applyBorder="1" applyAlignment="1" applyProtection="1">
      <alignment vertical="top"/>
      <protection locked="0"/>
    </xf>
    <xf numFmtId="0" fontId="10" fillId="3" borderId="0" xfId="0" applyFont="1" applyFill="1" applyBorder="1" applyAlignment="1" applyProtection="1">
      <alignment vertical="top"/>
      <protection locked="0"/>
    </xf>
    <xf numFmtId="0" fontId="10" fillId="3" borderId="12" xfId="0" applyFont="1" applyFill="1" applyBorder="1" applyAlignment="1" applyProtection="1">
      <alignment vertical="top"/>
      <protection locked="0"/>
    </xf>
    <xf numFmtId="0" fontId="0" fillId="3" borderId="13" xfId="0" applyFont="1" applyFill="1" applyBorder="1" applyAlignment="1">
      <alignment horizontal="left" vertical="top"/>
    </xf>
    <xf numFmtId="0" fontId="0" fillId="3" borderId="14" xfId="0" applyFont="1" applyFill="1" applyBorder="1" applyAlignment="1">
      <alignment horizontal="left" vertical="top"/>
    </xf>
    <xf numFmtId="0" fontId="0" fillId="4" borderId="0" xfId="0" applyFill="1" applyBorder="1" applyAlignment="1"/>
    <xf numFmtId="0" fontId="0" fillId="4" borderId="9" xfId="0" applyFill="1" applyBorder="1" applyAlignment="1"/>
    <xf numFmtId="0" fontId="0" fillId="4" borderId="12" xfId="0" applyFill="1" applyBorder="1" applyAlignment="1"/>
    <xf numFmtId="0" fontId="16" fillId="2" borderId="23" xfId="0" applyFont="1" applyFill="1" applyBorder="1"/>
    <xf numFmtId="0" fontId="16" fillId="2" borderId="24" xfId="0" applyFont="1" applyFill="1" applyBorder="1"/>
    <xf numFmtId="164" fontId="16" fillId="2" borderId="24" xfId="0" applyNumberFormat="1" applyFont="1" applyFill="1" applyBorder="1"/>
    <xf numFmtId="2" fontId="16" fillId="2" borderId="24" xfId="0" applyNumberFormat="1" applyFont="1" applyFill="1" applyBorder="1"/>
    <xf numFmtId="164" fontId="16" fillId="2" borderId="25" xfId="0" applyNumberFormat="1" applyFont="1" applyFill="1" applyBorder="1"/>
    <xf numFmtId="164" fontId="16" fillId="2" borderId="26" xfId="0" applyNumberFormat="1" applyFont="1" applyFill="1" applyBorder="1"/>
    <xf numFmtId="0" fontId="0" fillId="9" borderId="27" xfId="0" applyFill="1" applyBorder="1"/>
    <xf numFmtId="0" fontId="0" fillId="9" borderId="28" xfId="0" applyFill="1" applyBorder="1"/>
    <xf numFmtId="164" fontId="0" fillId="9" borderId="28" xfId="0" applyNumberFormat="1" applyFill="1" applyBorder="1"/>
    <xf numFmtId="2" fontId="0" fillId="9" borderId="28" xfId="0" applyNumberFormat="1" applyFill="1" applyBorder="1"/>
    <xf numFmtId="2" fontId="18" fillId="9" borderId="28" xfId="0" applyNumberFormat="1" applyFont="1" applyFill="1" applyBorder="1"/>
    <xf numFmtId="164" fontId="18" fillId="9" borderId="28" xfId="0" applyNumberFormat="1" applyFont="1" applyFill="1" applyBorder="1"/>
    <xf numFmtId="164" fontId="18" fillId="9" borderId="29" xfId="0" applyNumberFormat="1" applyFont="1" applyFill="1" applyBorder="1"/>
    <xf numFmtId="164" fontId="18" fillId="9" borderId="30" xfId="0" applyNumberFormat="1" applyFont="1" applyFill="1" applyBorder="1"/>
    <xf numFmtId="0" fontId="19" fillId="9" borderId="23" xfId="792" applyFont="1" applyFill="1" applyBorder="1"/>
    <xf numFmtId="0" fontId="19" fillId="9" borderId="24" xfId="792" applyFont="1" applyFill="1" applyBorder="1"/>
    <xf numFmtId="164" fontId="19" fillId="9" borderId="24" xfId="792" applyNumberFormat="1" applyFont="1" applyFill="1" applyBorder="1"/>
    <xf numFmtId="2" fontId="19" fillId="9" borderId="24" xfId="792" applyNumberFormat="1" applyFont="1" applyFill="1" applyBorder="1"/>
    <xf numFmtId="164" fontId="19" fillId="9" borderId="25" xfId="792" applyNumberFormat="1" applyFont="1" applyFill="1" applyBorder="1"/>
    <xf numFmtId="164" fontId="19" fillId="9" borderId="26" xfId="792" applyNumberFormat="1" applyFont="1" applyFill="1" applyBorder="1"/>
    <xf numFmtId="0" fontId="0" fillId="3" borderId="13" xfId="0" applyFont="1" applyFill="1" applyBorder="1" applyAlignment="1" applyProtection="1">
      <alignment vertical="top"/>
      <protection locked="0"/>
    </xf>
    <xf numFmtId="0" fontId="0" fillId="3" borderId="14" xfId="0" applyFont="1" applyFill="1" applyBorder="1" applyAlignment="1" applyProtection="1">
      <alignment vertical="top"/>
      <protection locked="0"/>
    </xf>
    <xf numFmtId="0" fontId="0" fillId="3" borderId="17" xfId="0" applyFont="1" applyFill="1" applyBorder="1" applyAlignment="1" applyProtection="1">
      <alignment vertical="top"/>
      <protection locked="0"/>
    </xf>
    <xf numFmtId="0" fontId="0" fillId="10" borderId="0" xfId="0" applyFont="1" applyFill="1" applyBorder="1" applyAlignment="1" applyProtection="1">
      <alignment horizontal="center" vertical="center"/>
      <protection locked="0"/>
    </xf>
    <xf numFmtId="4" fontId="0" fillId="10" borderId="0" xfId="0" applyNumberFormat="1" applyFont="1" applyFill="1" applyBorder="1" applyAlignment="1" applyProtection="1">
      <alignment horizontal="left" vertical="top"/>
      <protection locked="0"/>
    </xf>
    <xf numFmtId="4" fontId="0" fillId="10" borderId="0" xfId="0" applyNumberFormat="1" applyFont="1" applyFill="1" applyBorder="1" applyAlignment="1" applyProtection="1">
      <alignment horizontal="center" vertical="center"/>
      <protection locked="0"/>
    </xf>
    <xf numFmtId="166" fontId="0" fillId="10" borderId="0" xfId="0" applyNumberFormat="1" applyFont="1" applyFill="1" applyBorder="1" applyAlignment="1" applyProtection="1">
      <alignment horizontal="right" vertical="top"/>
      <protection locked="0"/>
    </xf>
    <xf numFmtId="4" fontId="20" fillId="10" borderId="0" xfId="0" applyNumberFormat="1" applyFont="1" applyFill="1" applyBorder="1" applyAlignment="1" applyProtection="1">
      <alignment horizontal="center" vertical="top"/>
      <protection locked="0"/>
    </xf>
    <xf numFmtId="4" fontId="0" fillId="10" borderId="0" xfId="0" applyNumberFormat="1" applyFont="1" applyFill="1" applyBorder="1" applyAlignment="1" applyProtection="1">
      <alignment horizontal="left"/>
      <protection locked="0"/>
    </xf>
    <xf numFmtId="4" fontId="20" fillId="10" borderId="0" xfId="0" applyNumberFormat="1" applyFont="1" applyFill="1" applyBorder="1" applyAlignment="1" applyProtection="1">
      <alignment horizontal="center"/>
      <protection locked="0"/>
    </xf>
    <xf numFmtId="6" fontId="19" fillId="9" borderId="24" xfId="792" applyNumberFormat="1" applyFont="1" applyFill="1" applyBorder="1"/>
    <xf numFmtId="0" fontId="14" fillId="7" borderId="31" xfId="791" applyBorder="1"/>
    <xf numFmtId="0" fontId="14" fillId="7" borderId="1" xfId="791" quotePrefix="1" applyBorder="1"/>
    <xf numFmtId="0" fontId="14" fillId="7" borderId="1" xfId="791" applyBorder="1"/>
    <xf numFmtId="164" fontId="14" fillId="7" borderId="1" xfId="791" applyNumberFormat="1" applyBorder="1"/>
    <xf numFmtId="2" fontId="14" fillId="7" borderId="1" xfId="791" applyNumberFormat="1" applyBorder="1"/>
    <xf numFmtId="165" fontId="14" fillId="7" borderId="1" xfId="791" applyNumberFormat="1" applyBorder="1"/>
    <xf numFmtId="164" fontId="14" fillId="7" borderId="2" xfId="791" applyNumberFormat="1" applyBorder="1"/>
    <xf numFmtId="164" fontId="14" fillId="7" borderId="32" xfId="791" applyNumberFormat="1" applyBorder="1"/>
    <xf numFmtId="0" fontId="0" fillId="10" borderId="9" xfId="0" applyFont="1" applyFill="1" applyBorder="1" applyAlignment="1" applyProtection="1">
      <alignment horizontal="left" vertical="top"/>
      <protection locked="0"/>
    </xf>
    <xf numFmtId="0" fontId="0" fillId="10" borderId="9" xfId="0" applyFont="1" applyFill="1" applyBorder="1" applyAlignment="1">
      <alignment horizontal="left" vertical="center"/>
    </xf>
    <xf numFmtId="0" fontId="0" fillId="3" borderId="0" xfId="0" applyFont="1" applyFill="1" applyBorder="1" applyAlignment="1">
      <alignment horizontal="left" vertical="top"/>
    </xf>
    <xf numFmtId="0" fontId="0" fillId="3" borderId="12" xfId="0" applyFont="1" applyFill="1" applyBorder="1" applyAlignment="1">
      <alignment horizontal="left" vertical="top"/>
    </xf>
    <xf numFmtId="0" fontId="0" fillId="0" borderId="0" xfId="0" applyFont="1" applyBorder="1" applyAlignment="1"/>
    <xf numFmtId="0" fontId="21" fillId="11" borderId="1" xfId="0" applyFont="1" applyFill="1" applyBorder="1" applyAlignment="1">
      <alignment vertical="top"/>
    </xf>
    <xf numFmtId="49" fontId="21" fillId="11" borderId="1" xfId="0" applyNumberFormat="1" applyFont="1" applyFill="1" applyBorder="1" applyAlignment="1">
      <alignment vertical="top" wrapText="1"/>
    </xf>
    <xf numFmtId="0" fontId="21" fillId="11" borderId="1" xfId="0" applyFont="1" applyFill="1" applyBorder="1" applyAlignment="1">
      <alignment horizontal="center"/>
    </xf>
    <xf numFmtId="0" fontId="21" fillId="11" borderId="1" xfId="0" applyFont="1" applyFill="1" applyBorder="1" applyAlignment="1">
      <alignment vertical="top" wrapText="1"/>
    </xf>
    <xf numFmtId="0" fontId="1" fillId="3" borderId="0" xfId="777" applyFill="1" applyBorder="1" applyAlignment="1" applyProtection="1">
      <alignment horizontal="center" vertical="top" wrapText="1"/>
      <protection locked="0"/>
    </xf>
    <xf numFmtId="0" fontId="1" fillId="3" borderId="0" xfId="777" applyFill="1" applyBorder="1" applyAlignment="1" applyProtection="1">
      <alignment horizontal="center" vertical="top"/>
      <protection locked="0"/>
    </xf>
    <xf numFmtId="0" fontId="0" fillId="3" borderId="0" xfId="0" applyFont="1" applyFill="1" applyBorder="1" applyAlignment="1" applyProtection="1">
      <alignment vertical="top"/>
      <protection locked="0"/>
    </xf>
    <xf numFmtId="0" fontId="0" fillId="3" borderId="12" xfId="0" applyFont="1" applyFill="1" applyBorder="1" applyAlignment="1" applyProtection="1">
      <alignment vertical="top"/>
      <protection locked="0"/>
    </xf>
    <xf numFmtId="0" fontId="0" fillId="3" borderId="9" xfId="0" applyFont="1" applyFill="1" applyBorder="1" applyAlignment="1" applyProtection="1">
      <alignment vertical="top"/>
      <protection locked="0"/>
    </xf>
    <xf numFmtId="0" fontId="0" fillId="3" borderId="0" xfId="0" applyFont="1" applyFill="1" applyBorder="1" applyAlignment="1">
      <alignment horizontal="left" vertical="top"/>
    </xf>
    <xf numFmtId="0" fontId="0" fillId="3" borderId="12" xfId="0" applyFont="1" applyFill="1" applyBorder="1" applyAlignment="1">
      <alignment horizontal="left" vertical="top"/>
    </xf>
    <xf numFmtId="4" fontId="1" fillId="0" borderId="0" xfId="777" applyNumberFormat="1" applyBorder="1" applyAlignment="1" applyProtection="1">
      <alignment horizontal="center" vertical="top"/>
      <protection locked="0"/>
    </xf>
    <xf numFmtId="4" fontId="20" fillId="10" borderId="33" xfId="777" applyNumberFormat="1" applyFont="1" applyFill="1" applyBorder="1" applyAlignment="1" applyProtection="1">
      <alignment horizontal="center"/>
      <protection locked="0"/>
    </xf>
    <xf numFmtId="0" fontId="0" fillId="10" borderId="0" xfId="0" applyFont="1" applyFill="1" applyBorder="1" applyAlignment="1" applyProtection="1">
      <alignment horizontal="left" vertical="top"/>
      <protection locked="0"/>
    </xf>
    <xf numFmtId="0" fontId="0" fillId="0" borderId="0" xfId="0" applyBorder="1"/>
    <xf numFmtId="0" fontId="0" fillId="0" borderId="1" xfId="0" applyBorder="1" applyAlignment="1">
      <alignment vertical="top"/>
    </xf>
    <xf numFmtId="0" fontId="0" fillId="0" borderId="1" xfId="0" applyBorder="1" applyAlignment="1">
      <alignment vertical="top" wrapText="1"/>
    </xf>
    <xf numFmtId="0" fontId="0" fillId="0" borderId="1" xfId="0" applyBorder="1" applyAlignment="1">
      <alignment horizontal="center" vertical="top"/>
    </xf>
    <xf numFmtId="2" fontId="0" fillId="0" borderId="1" xfId="0" applyNumberFormat="1" applyBorder="1" applyAlignment="1">
      <alignment horizontal="center" vertical="top"/>
    </xf>
    <xf numFmtId="2" fontId="0" fillId="0" borderId="1" xfId="0" applyNumberFormat="1" applyBorder="1" applyAlignment="1">
      <alignment horizontal="center" vertical="top" wrapText="1"/>
    </xf>
    <xf numFmtId="0" fontId="0" fillId="13" borderId="1" xfId="0" applyFill="1" applyBorder="1" applyAlignment="1">
      <alignment vertical="top"/>
    </xf>
    <xf numFmtId="0" fontId="0" fillId="13" borderId="1" xfId="0" applyFill="1" applyBorder="1" applyAlignment="1">
      <alignment vertical="top" wrapText="1"/>
    </xf>
    <xf numFmtId="0" fontId="0" fillId="13" borderId="1" xfId="0" applyFill="1" applyBorder="1" applyAlignment="1">
      <alignment horizontal="center" vertical="top"/>
    </xf>
    <xf numFmtId="2" fontId="0" fillId="13" borderId="1" xfId="0" applyNumberFormat="1" applyFill="1" applyBorder="1" applyAlignment="1">
      <alignment horizontal="center" vertical="top" wrapText="1"/>
    </xf>
    <xf numFmtId="164" fontId="0" fillId="0" borderId="1" xfId="0" applyNumberFormat="1" applyBorder="1" applyAlignment="1">
      <alignment horizontal="center" vertical="top" wrapText="1"/>
    </xf>
    <xf numFmtId="164" fontId="0" fillId="13" borderId="1" xfId="0" applyNumberFormat="1" applyFill="1" applyBorder="1" applyAlignment="1">
      <alignment horizontal="center" vertical="top" wrapText="1"/>
    </xf>
    <xf numFmtId="0" fontId="0" fillId="3" borderId="14" xfId="0" applyFill="1" applyBorder="1" applyAlignment="1" applyProtection="1">
      <alignment horizontal="center"/>
      <protection locked="0"/>
    </xf>
    <xf numFmtId="0" fontId="0" fillId="0" borderId="9" xfId="0" applyBorder="1"/>
    <xf numFmtId="0" fontId="22" fillId="0" borderId="0" xfId="777" applyFont="1" applyBorder="1"/>
    <xf numFmtId="0" fontId="7" fillId="0" borderId="0" xfId="0" applyFont="1" applyBorder="1"/>
    <xf numFmtId="0" fontId="23" fillId="0" borderId="0" xfId="777" applyFont="1" applyBorder="1"/>
    <xf numFmtId="0" fontId="0" fillId="0" borderId="12" xfId="0" applyBorder="1"/>
    <xf numFmtId="0" fontId="5" fillId="0" borderId="0" xfId="0" applyFont="1" applyBorder="1"/>
    <xf numFmtId="0" fontId="22" fillId="0" borderId="0" xfId="777" applyFont="1" applyAlignment="1">
      <alignment vertical="top"/>
    </xf>
    <xf numFmtId="0" fontId="5" fillId="0" borderId="0" xfId="0" applyFont="1" applyAlignment="1">
      <alignment vertical="top"/>
    </xf>
    <xf numFmtId="0" fontId="5" fillId="0" borderId="0" xfId="0" applyFont="1" applyAlignment="1">
      <alignment horizontal="right" vertical="top"/>
    </xf>
    <xf numFmtId="0" fontId="24" fillId="3" borderId="0" xfId="777" applyFont="1" applyFill="1" applyBorder="1" applyAlignment="1" applyProtection="1">
      <alignment horizontal="center" vertical="top" wrapText="1"/>
      <protection locked="0"/>
    </xf>
    <xf numFmtId="0" fontId="24" fillId="0" borderId="0" xfId="777" applyFont="1" applyAlignment="1">
      <alignment vertical="top"/>
    </xf>
    <xf numFmtId="4" fontId="1" fillId="0" borderId="0" xfId="777" applyNumberFormat="1" applyBorder="1" applyAlignment="1" applyProtection="1">
      <alignment horizontal="center" vertical="top"/>
      <protection locked="0"/>
    </xf>
    <xf numFmtId="0" fontId="21" fillId="11" borderId="1" xfId="0" applyFont="1" applyFill="1" applyBorder="1" applyAlignment="1">
      <alignment horizontal="center"/>
    </xf>
    <xf numFmtId="0" fontId="21" fillId="11" borderId="1" xfId="0" applyFont="1" applyFill="1" applyBorder="1" applyAlignment="1">
      <alignment horizontal="center"/>
    </xf>
    <xf numFmtId="0" fontId="21" fillId="11" borderId="2" xfId="0" applyFont="1" applyFill="1" applyBorder="1" applyAlignment="1">
      <alignment horizontal="center"/>
    </xf>
    <xf numFmtId="0" fontId="21" fillId="11" borderId="1" xfId="0" applyFont="1" applyFill="1" applyBorder="1" applyAlignment="1">
      <alignment horizontal="center"/>
    </xf>
    <xf numFmtId="0" fontId="11" fillId="0" borderId="18" xfId="0" applyFont="1" applyFill="1" applyBorder="1" applyAlignment="1"/>
    <xf numFmtId="0" fontId="11" fillId="0" borderId="3" xfId="0" applyFont="1" applyBorder="1" applyAlignment="1"/>
    <xf numFmtId="0" fontId="11" fillId="0" borderId="19" xfId="0" applyFont="1" applyBorder="1" applyAlignment="1"/>
    <xf numFmtId="0" fontId="0" fillId="0" borderId="3" xfId="0" applyBorder="1" applyAlignment="1"/>
    <xf numFmtId="0" fontId="0" fillId="0" borderId="19" xfId="0" applyBorder="1" applyAlignment="1"/>
    <xf numFmtId="0" fontId="0" fillId="0" borderId="20" xfId="0" applyFill="1" applyBorder="1" applyAlignment="1">
      <alignment horizontal="left" vertical="top"/>
    </xf>
    <xf numFmtId="0" fontId="0" fillId="0" borderId="20" xfId="0" applyBorder="1" applyAlignment="1">
      <alignment horizontal="left" vertical="top"/>
    </xf>
    <xf numFmtId="0" fontId="0" fillId="0" borderId="21" xfId="0" applyBorder="1" applyAlignment="1">
      <alignment horizontal="left" vertical="top"/>
    </xf>
    <xf numFmtId="0" fontId="0" fillId="0" borderId="22" xfId="0" applyBorder="1" applyAlignment="1">
      <alignment horizontal="left" vertical="top"/>
    </xf>
    <xf numFmtId="0" fontId="0" fillId="0" borderId="20" xfId="0" applyFill="1" applyBorder="1" applyAlignment="1">
      <alignment horizontal="left" vertical="top" wrapText="1"/>
    </xf>
    <xf numFmtId="0" fontId="0" fillId="0" borderId="20" xfId="0" applyBorder="1" applyAlignment="1">
      <alignment horizontal="left" vertical="top" wrapText="1"/>
    </xf>
    <xf numFmtId="0" fontId="0" fillId="0" borderId="21" xfId="0" applyBorder="1" applyAlignment="1">
      <alignment horizontal="left" vertical="top" wrapText="1"/>
    </xf>
    <xf numFmtId="0" fontId="0" fillId="0" borderId="22" xfId="0" applyBorder="1" applyAlignment="1">
      <alignment horizontal="left" vertical="top" wrapText="1"/>
    </xf>
    <xf numFmtId="0" fontId="6" fillId="3" borderId="13" xfId="0" applyFont="1" applyFill="1" applyBorder="1" applyAlignment="1">
      <alignment horizontal="left"/>
    </xf>
    <xf numFmtId="0" fontId="6" fillId="3" borderId="14" xfId="0" applyFont="1" applyFill="1" applyBorder="1" applyAlignment="1">
      <alignment horizontal="left"/>
    </xf>
    <xf numFmtId="0" fontId="6" fillId="3" borderId="17" xfId="0" applyFont="1" applyFill="1" applyBorder="1" applyAlignment="1">
      <alignment horizontal="left"/>
    </xf>
    <xf numFmtId="0" fontId="7" fillId="0" borderId="18" xfId="0" applyFont="1" applyBorder="1" applyAlignment="1">
      <alignment horizontal="left"/>
    </xf>
    <xf numFmtId="0" fontId="7" fillId="0" borderId="3" xfId="0" applyFont="1" applyBorder="1" applyAlignment="1">
      <alignment horizontal="left"/>
    </xf>
    <xf numFmtId="0" fontId="7" fillId="0" borderId="19" xfId="0" applyFont="1" applyBorder="1" applyAlignment="1">
      <alignment horizontal="left"/>
    </xf>
    <xf numFmtId="0" fontId="0" fillId="3" borderId="9" xfId="0" applyFill="1" applyBorder="1" applyAlignment="1">
      <alignment horizontal="left"/>
    </xf>
    <xf numFmtId="0" fontId="0" fillId="3" borderId="0" xfId="0" applyFill="1" applyBorder="1" applyAlignment="1">
      <alignment horizontal="left"/>
    </xf>
    <xf numFmtId="0" fontId="0" fillId="3" borderId="12" xfId="0" applyFill="1" applyBorder="1" applyAlignment="1">
      <alignment horizontal="left"/>
    </xf>
    <xf numFmtId="0" fontId="8" fillId="5" borderId="4" xfId="0" applyFont="1" applyFill="1" applyBorder="1" applyAlignment="1">
      <alignment horizontal="center" vertical="center" wrapText="1"/>
    </xf>
    <xf numFmtId="0" fontId="8" fillId="5" borderId="5" xfId="0" applyFont="1" applyFill="1" applyBorder="1" applyAlignment="1">
      <alignment horizontal="center" vertical="center" wrapText="1"/>
    </xf>
    <xf numFmtId="0" fontId="8" fillId="5" borderId="8" xfId="0" applyFont="1" applyFill="1" applyBorder="1" applyAlignment="1">
      <alignment horizontal="center" vertical="center" wrapText="1"/>
    </xf>
    <xf numFmtId="0" fontId="1" fillId="0" borderId="5" xfId="777" applyBorder="1"/>
    <xf numFmtId="0" fontId="1" fillId="0" borderId="8" xfId="777" applyBorder="1"/>
    <xf numFmtId="0" fontId="8" fillId="5" borderId="9" xfId="0" applyFont="1" applyFill="1" applyBorder="1" applyAlignment="1">
      <alignment horizontal="center" vertical="center" wrapText="1"/>
    </xf>
    <xf numFmtId="0" fontId="8" fillId="5" borderId="0" xfId="0" applyFont="1" applyFill="1" applyBorder="1" applyAlignment="1">
      <alignment horizontal="center" vertical="center" wrapText="1"/>
    </xf>
    <xf numFmtId="0" fontId="8" fillId="5" borderId="12"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4" fillId="3" borderId="5" xfId="0" applyFont="1" applyFill="1" applyBorder="1" applyAlignment="1">
      <alignment horizontal="center" vertical="center"/>
    </xf>
    <xf numFmtId="0" fontId="4" fillId="3" borderId="7"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0" xfId="0" applyFont="1" applyFill="1" applyBorder="1" applyAlignment="1">
      <alignment horizontal="center" vertical="center"/>
    </xf>
    <xf numFmtId="0" fontId="4" fillId="3" borderId="11" xfId="0" applyFont="1" applyFill="1" applyBorder="1" applyAlignment="1">
      <alignment horizontal="center" vertical="center"/>
    </xf>
    <xf numFmtId="0" fontId="4" fillId="3" borderId="15" xfId="0" applyFont="1" applyFill="1" applyBorder="1" applyAlignment="1">
      <alignment horizontal="center" vertical="center"/>
    </xf>
    <xf numFmtId="0" fontId="4" fillId="3" borderId="14" xfId="0" applyFont="1" applyFill="1" applyBorder="1" applyAlignment="1">
      <alignment horizontal="center" vertical="center"/>
    </xf>
    <xf numFmtId="0" fontId="4" fillId="3" borderId="16" xfId="0" applyFont="1" applyFill="1" applyBorder="1" applyAlignment="1">
      <alignment horizontal="center" vertical="center"/>
    </xf>
    <xf numFmtId="0" fontId="5" fillId="3" borderId="9" xfId="0" applyFont="1" applyFill="1" applyBorder="1" applyAlignment="1">
      <alignment horizontal="left"/>
    </xf>
    <xf numFmtId="0" fontId="5" fillId="3" borderId="0" xfId="0" applyFont="1" applyFill="1" applyBorder="1" applyAlignment="1">
      <alignment horizontal="left"/>
    </xf>
    <xf numFmtId="0" fontId="5" fillId="3" borderId="12" xfId="0" applyFont="1" applyFill="1" applyBorder="1" applyAlignment="1">
      <alignment horizontal="left"/>
    </xf>
    <xf numFmtId="0" fontId="1" fillId="0" borderId="0" xfId="777" applyBorder="1"/>
    <xf numFmtId="0" fontId="1" fillId="0" borderId="12" xfId="777" applyBorder="1"/>
    <xf numFmtId="0" fontId="0" fillId="3" borderId="13" xfId="0" applyFill="1" applyBorder="1" applyAlignment="1">
      <alignment horizontal="left"/>
    </xf>
    <xf numFmtId="0" fontId="0" fillId="3" borderId="14" xfId="0" applyFill="1" applyBorder="1" applyAlignment="1">
      <alignment horizontal="left"/>
    </xf>
    <xf numFmtId="0" fontId="0" fillId="3" borderId="17" xfId="0" applyFill="1" applyBorder="1" applyAlignment="1">
      <alignment horizontal="left"/>
    </xf>
    <xf numFmtId="0" fontId="8" fillId="5" borderId="13" xfId="0" applyFont="1" applyFill="1" applyBorder="1" applyAlignment="1">
      <alignment horizontal="center" vertical="center" wrapText="1"/>
    </xf>
    <xf numFmtId="0" fontId="8" fillId="5" borderId="14" xfId="0" applyFont="1" applyFill="1" applyBorder="1" applyAlignment="1">
      <alignment horizontal="center" vertical="center" wrapText="1"/>
    </xf>
    <xf numFmtId="0" fontId="8" fillId="5" borderId="17" xfId="0" applyFont="1" applyFill="1" applyBorder="1" applyAlignment="1">
      <alignment horizontal="center" vertical="center" wrapText="1"/>
    </xf>
    <xf numFmtId="0" fontId="1" fillId="0" borderId="0" xfId="777"/>
    <xf numFmtId="0" fontId="4" fillId="3" borderId="8" xfId="0" applyFont="1" applyFill="1" applyBorder="1" applyAlignment="1">
      <alignment horizontal="center" vertical="center"/>
    </xf>
    <xf numFmtId="0" fontId="4" fillId="3" borderId="12" xfId="0" applyFont="1" applyFill="1" applyBorder="1" applyAlignment="1">
      <alignment horizontal="center" vertical="center"/>
    </xf>
    <xf numFmtId="0" fontId="4" fillId="3" borderId="17" xfId="0" applyFont="1" applyFill="1" applyBorder="1" applyAlignment="1">
      <alignment horizontal="center" vertical="center"/>
    </xf>
    <xf numFmtId="0" fontId="5" fillId="3" borderId="4" xfId="0" applyFont="1" applyFill="1" applyBorder="1" applyAlignment="1">
      <alignment horizontal="center" vertical="center"/>
    </xf>
    <xf numFmtId="0" fontId="5" fillId="3" borderId="13" xfId="0" applyFont="1" applyFill="1" applyBorder="1" applyAlignment="1">
      <alignment horizontal="center" vertical="center"/>
    </xf>
    <xf numFmtId="14" fontId="0" fillId="3" borderId="5" xfId="0" applyNumberFormat="1" applyFill="1" applyBorder="1" applyAlignment="1" applyProtection="1">
      <alignment horizontal="center" vertical="center"/>
      <protection locked="0"/>
    </xf>
    <xf numFmtId="14" fontId="0" fillId="3" borderId="8" xfId="0" applyNumberFormat="1" applyFill="1" applyBorder="1" applyAlignment="1" applyProtection="1">
      <alignment horizontal="center" vertical="center"/>
      <protection locked="0"/>
    </xf>
    <xf numFmtId="14" fontId="0" fillId="3" borderId="14" xfId="0" applyNumberFormat="1" applyFill="1" applyBorder="1" applyAlignment="1" applyProtection="1">
      <alignment horizontal="center" vertical="center"/>
      <protection locked="0"/>
    </xf>
    <xf numFmtId="14" fontId="0" fillId="3" borderId="17" xfId="0" applyNumberFormat="1" applyFill="1" applyBorder="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0" fillId="3" borderId="14" xfId="0" applyFill="1" applyBorder="1" applyAlignment="1" applyProtection="1">
      <alignment horizontal="center" vertical="center"/>
      <protection locked="0"/>
    </xf>
    <xf numFmtId="0" fontId="0" fillId="3" borderId="17" xfId="0" applyFill="1" applyBorder="1" applyAlignment="1" applyProtection="1">
      <alignment horizontal="center" vertical="center"/>
      <protection locked="0"/>
    </xf>
    <xf numFmtId="0" fontId="5" fillId="3" borderId="20" xfId="0" applyFont="1" applyFill="1" applyBorder="1" applyAlignment="1">
      <alignment horizontal="center" wrapText="1"/>
    </xf>
    <xf numFmtId="0" fontId="5" fillId="3" borderId="22" xfId="0" applyFont="1" applyFill="1" applyBorder="1" applyAlignment="1">
      <alignment horizontal="center" wrapText="1"/>
    </xf>
    <xf numFmtId="0" fontId="0" fillId="0" borderId="4" xfId="0" applyBorder="1" applyAlignment="1">
      <alignment horizontal="center" vertical="center"/>
    </xf>
    <xf numFmtId="0" fontId="0" fillId="0" borderId="5" xfId="0" applyBorder="1" applyAlignment="1">
      <alignment horizontal="center" vertical="center"/>
    </xf>
    <xf numFmtId="0" fontId="0" fillId="0" borderId="8"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17" xfId="0" applyBorder="1" applyAlignment="1">
      <alignment horizontal="center" vertical="center"/>
    </xf>
    <xf numFmtId="0" fontId="5" fillId="3" borderId="4" xfId="0" applyFont="1" applyFill="1" applyBorder="1" applyAlignment="1">
      <alignment horizontal="left" vertical="center" indent="1"/>
    </xf>
    <xf numFmtId="0" fontId="5" fillId="3" borderId="5" xfId="0" applyFont="1" applyFill="1" applyBorder="1" applyAlignment="1">
      <alignment horizontal="left" vertical="center" indent="1"/>
    </xf>
    <xf numFmtId="0" fontId="5" fillId="3" borderId="8" xfId="0" applyFont="1" applyFill="1" applyBorder="1" applyAlignment="1">
      <alignment horizontal="left" vertical="center" indent="1"/>
    </xf>
    <xf numFmtId="0" fontId="0" fillId="3" borderId="9" xfId="0" applyFill="1" applyBorder="1" applyAlignment="1" applyProtection="1">
      <alignment horizontal="left" vertical="center" indent="1"/>
      <protection locked="0"/>
    </xf>
    <xf numFmtId="0" fontId="0" fillId="3" borderId="0" xfId="0" applyFill="1" applyBorder="1" applyAlignment="1" applyProtection="1">
      <alignment horizontal="left" vertical="center" indent="1"/>
      <protection locked="0"/>
    </xf>
    <xf numFmtId="0" fontId="0" fillId="3" borderId="12" xfId="0" applyFill="1" applyBorder="1" applyAlignment="1" applyProtection="1">
      <alignment horizontal="left" vertical="center" indent="1"/>
      <protection locked="0"/>
    </xf>
    <xf numFmtId="0" fontId="0" fillId="3" borderId="13" xfId="0" applyFill="1" applyBorder="1" applyAlignment="1" applyProtection="1">
      <alignment horizontal="left" vertical="center" indent="1"/>
      <protection locked="0"/>
    </xf>
    <xf numFmtId="0" fontId="0" fillId="3" borderId="14" xfId="0" applyFill="1" applyBorder="1" applyAlignment="1" applyProtection="1">
      <alignment horizontal="left" vertical="center" indent="1"/>
      <protection locked="0"/>
    </xf>
    <xf numFmtId="0" fontId="0" fillId="3" borderId="17" xfId="0" applyFill="1" applyBorder="1" applyAlignment="1" applyProtection="1">
      <alignment horizontal="left" vertical="center" indent="1"/>
      <protection locked="0"/>
    </xf>
    <xf numFmtId="0" fontId="0" fillId="3" borderId="9" xfId="0" applyFill="1" applyBorder="1" applyAlignment="1" applyProtection="1">
      <alignment horizontal="left" indent="1"/>
      <protection locked="0"/>
    </xf>
    <xf numFmtId="0" fontId="0" fillId="3" borderId="0" xfId="0" applyFill="1" applyBorder="1" applyAlignment="1" applyProtection="1">
      <alignment horizontal="left" indent="1"/>
      <protection locked="0"/>
    </xf>
    <xf numFmtId="0" fontId="0" fillId="3" borderId="12" xfId="0" applyFill="1" applyBorder="1" applyAlignment="1" applyProtection="1">
      <alignment horizontal="left" indent="1"/>
      <protection locked="0"/>
    </xf>
    <xf numFmtId="0" fontId="0" fillId="3" borderId="13" xfId="0" applyFill="1" applyBorder="1" applyAlignment="1" applyProtection="1">
      <alignment horizontal="left" indent="1"/>
      <protection locked="0"/>
    </xf>
    <xf numFmtId="0" fontId="0" fillId="3" borderId="14" xfId="0" applyFill="1" applyBorder="1" applyAlignment="1" applyProtection="1">
      <alignment horizontal="left" indent="1"/>
      <protection locked="0"/>
    </xf>
    <xf numFmtId="0" fontId="0" fillId="3" borderId="17" xfId="0" applyFill="1" applyBorder="1" applyAlignment="1" applyProtection="1">
      <alignment horizontal="left" indent="1"/>
      <protection locked="0"/>
    </xf>
    <xf numFmtId="0" fontId="0" fillId="0" borderId="9" xfId="0" applyBorder="1" applyAlignment="1"/>
    <xf numFmtId="0" fontId="0" fillId="0" borderId="0" xfId="0" applyBorder="1" applyAlignment="1"/>
    <xf numFmtId="0" fontId="0" fillId="0" borderId="12" xfId="0" applyBorder="1" applyAlignment="1"/>
    <xf numFmtId="0" fontId="0" fillId="3" borderId="9" xfId="0" applyFont="1" applyFill="1" applyBorder="1" applyAlignment="1" applyProtection="1">
      <alignment vertical="top" wrapText="1"/>
      <protection locked="0"/>
    </xf>
    <xf numFmtId="0" fontId="0" fillId="3" borderId="0" xfId="0" applyFont="1" applyFill="1" applyBorder="1" applyAlignment="1" applyProtection="1">
      <alignment vertical="top" wrapText="1"/>
      <protection locked="0"/>
    </xf>
    <xf numFmtId="0" fontId="0" fillId="3" borderId="12" xfId="0" applyFont="1" applyFill="1" applyBorder="1" applyAlignment="1" applyProtection="1">
      <alignment vertical="top" wrapText="1"/>
      <protection locked="0"/>
    </xf>
    <xf numFmtId="0" fontId="0" fillId="3" borderId="13" xfId="0" applyFont="1" applyFill="1" applyBorder="1" applyAlignment="1" applyProtection="1">
      <alignment vertical="top" wrapText="1"/>
      <protection locked="0"/>
    </xf>
    <xf numFmtId="0" fontId="0" fillId="3" borderId="14" xfId="0" applyFont="1" applyFill="1" applyBorder="1" applyAlignment="1" applyProtection="1">
      <alignment vertical="top" wrapText="1"/>
      <protection locked="0"/>
    </xf>
    <xf numFmtId="0" fontId="0" fillId="3" borderId="17" xfId="0" applyFont="1" applyFill="1" applyBorder="1" applyAlignment="1" applyProtection="1">
      <alignment vertical="top" wrapText="1"/>
      <protection locked="0"/>
    </xf>
    <xf numFmtId="0" fontId="9" fillId="3" borderId="4" xfId="0" applyFont="1" applyFill="1" applyBorder="1" applyAlignment="1">
      <alignment horizontal="left" vertical="center" indent="1"/>
    </xf>
    <xf numFmtId="0" fontId="9" fillId="3" borderId="5" xfId="0" applyFont="1" applyFill="1" applyBorder="1" applyAlignment="1">
      <alignment horizontal="left" vertical="center" indent="1"/>
    </xf>
    <xf numFmtId="0" fontId="9" fillId="3" borderId="8" xfId="0" applyFont="1" applyFill="1" applyBorder="1" applyAlignment="1">
      <alignment horizontal="left" vertical="center" indent="1"/>
    </xf>
    <xf numFmtId="0" fontId="1" fillId="0" borderId="9" xfId="777" applyBorder="1"/>
    <xf numFmtId="0" fontId="0" fillId="3" borderId="9" xfId="0" applyFont="1" applyFill="1" applyBorder="1" applyAlignment="1" applyProtection="1">
      <alignment horizontal="center" vertical="top" wrapText="1"/>
      <protection locked="0"/>
    </xf>
    <xf numFmtId="0" fontId="0" fillId="3" borderId="0" xfId="0" applyFont="1" applyFill="1" applyBorder="1" applyAlignment="1" applyProtection="1">
      <alignment horizontal="center" vertical="top" wrapText="1"/>
      <protection locked="0"/>
    </xf>
    <xf numFmtId="0" fontId="0" fillId="3" borderId="12" xfId="0" applyFont="1" applyFill="1" applyBorder="1" applyAlignment="1" applyProtection="1">
      <alignment horizontal="center" vertical="top" wrapText="1"/>
      <protection locked="0"/>
    </xf>
    <xf numFmtId="0" fontId="0" fillId="0" borderId="13" xfId="0" applyBorder="1" applyAlignment="1"/>
    <xf numFmtId="0" fontId="0" fillId="0" borderId="14" xfId="0" applyBorder="1" applyAlignment="1"/>
    <xf numFmtId="0" fontId="0" fillId="0" borderId="17" xfId="0" applyBorder="1" applyAlignment="1"/>
    <xf numFmtId="0" fontId="9" fillId="3" borderId="9" xfId="0" applyFont="1" applyFill="1" applyBorder="1" applyAlignment="1">
      <alignment horizontal="left" vertical="center" indent="1"/>
    </xf>
    <xf numFmtId="0" fontId="9" fillId="3" borderId="0" xfId="0" applyFont="1" applyFill="1" applyBorder="1" applyAlignment="1">
      <alignment horizontal="left" vertical="center" indent="1"/>
    </xf>
    <xf numFmtId="0" fontId="9" fillId="3" borderId="12" xfId="0" applyFont="1" applyFill="1" applyBorder="1" applyAlignment="1">
      <alignment horizontal="left" vertical="center" indent="1"/>
    </xf>
    <xf numFmtId="0" fontId="0" fillId="3" borderId="9" xfId="0" applyFill="1" applyBorder="1" applyAlignment="1" applyProtection="1">
      <alignment horizontal="left" vertical="top" wrapText="1"/>
      <protection locked="0"/>
    </xf>
    <xf numFmtId="0" fontId="0" fillId="3" borderId="0" xfId="0" applyFill="1" applyBorder="1" applyAlignment="1" applyProtection="1">
      <alignment horizontal="left" vertical="top" wrapText="1"/>
      <protection locked="0"/>
    </xf>
    <xf numFmtId="0" fontId="0" fillId="3" borderId="12" xfId="0" applyFill="1" applyBorder="1" applyAlignment="1" applyProtection="1">
      <alignment horizontal="left" vertical="top" wrapText="1"/>
      <protection locked="0"/>
    </xf>
    <xf numFmtId="0" fontId="0" fillId="3" borderId="13" xfId="0" applyFill="1" applyBorder="1" applyAlignment="1" applyProtection="1">
      <alignment horizontal="left" vertical="top" wrapText="1"/>
      <protection locked="0"/>
    </xf>
    <xf numFmtId="0" fontId="0" fillId="3" borderId="14" xfId="0" applyFill="1" applyBorder="1" applyAlignment="1" applyProtection="1">
      <alignment horizontal="left" vertical="top" wrapText="1"/>
      <protection locked="0"/>
    </xf>
    <xf numFmtId="0" fontId="0" fillId="3" borderId="17" xfId="0" applyFill="1" applyBorder="1" applyAlignment="1" applyProtection="1">
      <alignment horizontal="left" vertical="top" wrapText="1"/>
      <protection locked="0"/>
    </xf>
    <xf numFmtId="0" fontId="1" fillId="3" borderId="0" xfId="777" applyFill="1" applyBorder="1" applyAlignment="1" applyProtection="1">
      <alignment horizontal="center" vertical="top"/>
      <protection locked="0"/>
    </xf>
    <xf numFmtId="0" fontId="1" fillId="3" borderId="12" xfId="777" applyFill="1" applyBorder="1" applyAlignment="1" applyProtection="1">
      <alignment horizontal="center" vertical="top"/>
      <protection locked="0"/>
    </xf>
    <xf numFmtId="0" fontId="0" fillId="3" borderId="9" xfId="0" applyFont="1" applyFill="1" applyBorder="1" applyAlignment="1" applyProtection="1">
      <alignment horizontal="left" vertical="top" wrapText="1"/>
      <protection locked="0"/>
    </xf>
    <xf numFmtId="0" fontId="0" fillId="3" borderId="0" xfId="0" applyFont="1" applyFill="1" applyBorder="1" applyAlignment="1" applyProtection="1">
      <alignment horizontal="left" vertical="top" wrapText="1"/>
      <protection locked="0"/>
    </xf>
    <xf numFmtId="0" fontId="0" fillId="3" borderId="12" xfId="0" applyFont="1" applyFill="1" applyBorder="1" applyAlignment="1" applyProtection="1">
      <alignment horizontal="left" vertical="top" wrapText="1"/>
      <protection locked="0"/>
    </xf>
    <xf numFmtId="0" fontId="0" fillId="3" borderId="13" xfId="0" applyFont="1" applyFill="1" applyBorder="1" applyAlignment="1" applyProtection="1">
      <alignment horizontal="left" vertical="top" wrapText="1"/>
      <protection locked="0"/>
    </xf>
    <xf numFmtId="0" fontId="0" fillId="3" borderId="14" xfId="0" applyFont="1" applyFill="1" applyBorder="1" applyAlignment="1" applyProtection="1">
      <alignment horizontal="left" vertical="top" wrapText="1"/>
      <protection locked="0"/>
    </xf>
    <xf numFmtId="0" fontId="0" fillId="3" borderId="17" xfId="0" applyFont="1" applyFill="1" applyBorder="1" applyAlignment="1" applyProtection="1">
      <alignment horizontal="left" vertical="top" wrapText="1"/>
      <protection locked="0"/>
    </xf>
    <xf numFmtId="0" fontId="0" fillId="10" borderId="0" xfId="0" applyFont="1" applyFill="1" applyBorder="1" applyAlignment="1">
      <alignment horizontal="left" vertical="center"/>
    </xf>
    <xf numFmtId="0" fontId="0" fillId="10" borderId="0" xfId="0" applyFont="1" applyFill="1" applyBorder="1" applyAlignment="1" applyProtection="1">
      <alignment horizontal="left" vertical="center"/>
      <protection locked="0"/>
    </xf>
    <xf numFmtId="0" fontId="0" fillId="10" borderId="0" xfId="0" applyFont="1" applyFill="1" applyBorder="1" applyAlignment="1" applyProtection="1">
      <alignment horizontal="center" vertical="center" wrapText="1"/>
      <protection locked="0"/>
    </xf>
    <xf numFmtId="0" fontId="0" fillId="10" borderId="0" xfId="0" applyFont="1" applyFill="1" applyBorder="1" applyAlignment="1" applyProtection="1">
      <alignment horizontal="left" vertical="top"/>
      <protection locked="0"/>
    </xf>
    <xf numFmtId="4" fontId="1" fillId="0" borderId="0" xfId="777" applyNumberFormat="1" applyBorder="1" applyAlignment="1" applyProtection="1">
      <alignment horizontal="center" vertical="top"/>
      <protection locked="0"/>
    </xf>
    <xf numFmtId="4" fontId="1" fillId="0" borderId="34" xfId="777" applyNumberFormat="1" applyBorder="1" applyAlignment="1" applyProtection="1">
      <alignment horizontal="center" vertical="top"/>
      <protection locked="0"/>
    </xf>
    <xf numFmtId="0" fontId="0" fillId="10" borderId="0" xfId="0" applyFill="1" applyBorder="1" applyAlignment="1">
      <alignment horizontal="left"/>
    </xf>
    <xf numFmtId="4" fontId="20" fillId="10" borderId="33" xfId="777" applyNumberFormat="1" applyFont="1" applyFill="1" applyBorder="1" applyAlignment="1" applyProtection="1">
      <alignment horizontal="center"/>
      <protection locked="0"/>
    </xf>
    <xf numFmtId="0" fontId="0" fillId="0" borderId="9" xfId="0" applyBorder="1" applyAlignment="1">
      <alignment horizontal="left" vertical="top"/>
    </xf>
    <xf numFmtId="0" fontId="0" fillId="0" borderId="0" xfId="0" applyBorder="1" applyAlignment="1">
      <alignment horizontal="left" vertical="top"/>
    </xf>
    <xf numFmtId="0" fontId="0" fillId="0" borderId="12" xfId="0" applyBorder="1" applyAlignment="1">
      <alignment horizontal="left" vertical="top"/>
    </xf>
    <xf numFmtId="0" fontId="0" fillId="0" borderId="13" xfId="0" applyBorder="1" applyAlignment="1">
      <alignment horizontal="left" vertical="top"/>
    </xf>
    <xf numFmtId="0" fontId="0" fillId="0" borderId="14" xfId="0" applyBorder="1" applyAlignment="1">
      <alignment horizontal="left" vertical="top"/>
    </xf>
    <xf numFmtId="0" fontId="0" fillId="0" borderId="17" xfId="0" applyBorder="1" applyAlignment="1">
      <alignment horizontal="left" vertical="top"/>
    </xf>
    <xf numFmtId="0" fontId="0" fillId="3" borderId="9" xfId="0" applyFont="1" applyFill="1" applyBorder="1" applyAlignment="1">
      <alignment horizontal="left" vertical="top"/>
    </xf>
    <xf numFmtId="0" fontId="0" fillId="3" borderId="0" xfId="0" applyFont="1" applyFill="1" applyBorder="1" applyAlignment="1">
      <alignment horizontal="left" vertical="top"/>
    </xf>
    <xf numFmtId="0" fontId="0" fillId="3" borderId="12" xfId="0" applyFont="1" applyFill="1" applyBorder="1" applyAlignment="1">
      <alignment horizontal="left" vertical="top"/>
    </xf>
    <xf numFmtId="0" fontId="21" fillId="12" borderId="35" xfId="0" applyFont="1" applyFill="1" applyBorder="1" applyAlignment="1">
      <alignment horizontal="center" vertical="center"/>
    </xf>
    <xf numFmtId="0" fontId="21" fillId="12" borderId="36" xfId="0" applyFont="1" applyFill="1" applyBorder="1" applyAlignment="1">
      <alignment horizontal="center" vertical="center"/>
    </xf>
    <xf numFmtId="0" fontId="0" fillId="10" borderId="0" xfId="0" applyFont="1" applyFill="1" applyAlignment="1">
      <alignment horizontal="left" vertical="center"/>
    </xf>
    <xf numFmtId="0" fontId="0" fillId="10" borderId="0" xfId="0" applyFill="1" applyAlignment="1">
      <alignment horizontal="left"/>
    </xf>
    <xf numFmtId="0" fontId="1" fillId="0" borderId="9" xfId="777" applyBorder="1" applyAlignment="1"/>
    <xf numFmtId="0" fontId="1" fillId="0" borderId="0" xfId="777" applyBorder="1" applyAlignment="1"/>
    <xf numFmtId="0" fontId="1" fillId="0" borderId="12" xfId="777" applyBorder="1" applyAlignment="1"/>
    <xf numFmtId="4" fontId="1" fillId="0" borderId="0" xfId="777" quotePrefix="1" applyNumberFormat="1" applyBorder="1" applyAlignment="1" applyProtection="1">
      <alignment horizontal="center" vertical="top"/>
      <protection locked="0"/>
    </xf>
  </cellXfs>
  <cellStyles count="793">
    <cellStyle name="Bad" xfId="791" builtinId="27"/>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2"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58" builtinId="9" hidden="1"/>
    <cellStyle name="Followed Hyperlink" xfId="460"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0"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Followed Hyperlink" xfId="494" builtinId="9" hidden="1"/>
    <cellStyle name="Followed Hyperlink" xfId="496" builtinId="9" hidden="1"/>
    <cellStyle name="Followed Hyperlink" xfId="498" builtinId="9" hidden="1"/>
    <cellStyle name="Followed Hyperlink" xfId="500" builtinId="9" hidden="1"/>
    <cellStyle name="Followed Hyperlink" xfId="502" builtinId="9" hidden="1"/>
    <cellStyle name="Followed Hyperlink" xfId="504" builtinId="9" hidden="1"/>
    <cellStyle name="Followed Hyperlink" xfId="506" builtinId="9" hidden="1"/>
    <cellStyle name="Followed Hyperlink" xfId="508" builtinId="9" hidden="1"/>
    <cellStyle name="Followed Hyperlink" xfId="510" builtinId="9" hidden="1"/>
    <cellStyle name="Followed Hyperlink" xfId="512" builtinId="9" hidden="1"/>
    <cellStyle name="Followed Hyperlink" xfId="514" builtinId="9" hidden="1"/>
    <cellStyle name="Followed Hyperlink" xfId="516" builtinId="9" hidden="1"/>
    <cellStyle name="Followed Hyperlink" xfId="518" builtinId="9" hidden="1"/>
    <cellStyle name="Followed Hyperlink" xfId="520" builtinId="9" hidden="1"/>
    <cellStyle name="Followed Hyperlink" xfId="522" builtinId="9" hidden="1"/>
    <cellStyle name="Followed Hyperlink" xfId="524" builtinId="9" hidden="1"/>
    <cellStyle name="Followed Hyperlink" xfId="526" builtinId="9" hidden="1"/>
    <cellStyle name="Followed Hyperlink" xfId="528" builtinId="9" hidden="1"/>
    <cellStyle name="Followed Hyperlink" xfId="530" builtinId="9" hidden="1"/>
    <cellStyle name="Followed Hyperlink" xfId="532" builtinId="9" hidden="1"/>
    <cellStyle name="Followed Hyperlink" xfId="534" builtinId="9" hidden="1"/>
    <cellStyle name="Followed Hyperlink" xfId="536" builtinId="9" hidden="1"/>
    <cellStyle name="Followed Hyperlink" xfId="538" builtinId="9" hidden="1"/>
    <cellStyle name="Followed Hyperlink" xfId="540" builtinId="9" hidden="1"/>
    <cellStyle name="Followed Hyperlink" xfId="542" builtinId="9" hidden="1"/>
    <cellStyle name="Followed Hyperlink" xfId="544" builtinId="9" hidden="1"/>
    <cellStyle name="Followed Hyperlink" xfId="546" builtinId="9" hidden="1"/>
    <cellStyle name="Followed Hyperlink" xfId="548" builtinId="9" hidden="1"/>
    <cellStyle name="Followed Hyperlink" xfId="550" builtinId="9" hidden="1"/>
    <cellStyle name="Followed Hyperlink" xfId="552" builtinId="9" hidden="1"/>
    <cellStyle name="Followed Hyperlink" xfId="554" builtinId="9" hidden="1"/>
    <cellStyle name="Followed Hyperlink" xfId="556" builtinId="9" hidden="1"/>
    <cellStyle name="Followed Hyperlink" xfId="558" builtinId="9" hidden="1"/>
    <cellStyle name="Followed Hyperlink" xfId="560" builtinId="9" hidden="1"/>
    <cellStyle name="Followed Hyperlink" xfId="562" builtinId="9" hidden="1"/>
    <cellStyle name="Followed Hyperlink" xfId="564" builtinId="9" hidden="1"/>
    <cellStyle name="Followed Hyperlink" xfId="566" builtinId="9" hidden="1"/>
    <cellStyle name="Followed Hyperlink" xfId="568" builtinId="9" hidden="1"/>
    <cellStyle name="Followed Hyperlink" xfId="570" builtinId="9" hidden="1"/>
    <cellStyle name="Followed Hyperlink" xfId="572" builtinId="9" hidden="1"/>
    <cellStyle name="Followed Hyperlink" xfId="574" builtinId="9" hidden="1"/>
    <cellStyle name="Followed Hyperlink" xfId="576" builtinId="9" hidden="1"/>
    <cellStyle name="Followed Hyperlink" xfId="578" builtinId="9" hidden="1"/>
    <cellStyle name="Followed Hyperlink" xfId="580" builtinId="9" hidden="1"/>
    <cellStyle name="Followed Hyperlink" xfId="582" builtinId="9" hidden="1"/>
    <cellStyle name="Followed Hyperlink" xfId="584" builtinId="9" hidden="1"/>
    <cellStyle name="Followed Hyperlink" xfId="586" builtinId="9" hidden="1"/>
    <cellStyle name="Followed Hyperlink" xfId="588" builtinId="9" hidden="1"/>
    <cellStyle name="Followed Hyperlink" xfId="590" builtinId="9" hidden="1"/>
    <cellStyle name="Followed Hyperlink" xfId="592" builtinId="9" hidden="1"/>
    <cellStyle name="Followed Hyperlink" xfId="594" builtinId="9" hidden="1"/>
    <cellStyle name="Followed Hyperlink" xfId="596" builtinId="9" hidden="1"/>
    <cellStyle name="Followed Hyperlink" xfId="598" builtinId="9" hidden="1"/>
    <cellStyle name="Followed Hyperlink" xfId="600" builtinId="9" hidden="1"/>
    <cellStyle name="Followed Hyperlink" xfId="602" builtinId="9" hidden="1"/>
    <cellStyle name="Followed Hyperlink" xfId="604" builtinId="9" hidden="1"/>
    <cellStyle name="Followed Hyperlink" xfId="606" builtinId="9" hidden="1"/>
    <cellStyle name="Followed Hyperlink" xfId="608" builtinId="9" hidden="1"/>
    <cellStyle name="Followed Hyperlink" xfId="610" builtinId="9" hidden="1"/>
    <cellStyle name="Followed Hyperlink" xfId="612" builtinId="9" hidden="1"/>
    <cellStyle name="Followed Hyperlink" xfId="614" builtinId="9" hidden="1"/>
    <cellStyle name="Followed Hyperlink" xfId="616" builtinId="9" hidden="1"/>
    <cellStyle name="Followed Hyperlink" xfId="618" builtinId="9" hidden="1"/>
    <cellStyle name="Followed Hyperlink" xfId="620" builtinId="9" hidden="1"/>
    <cellStyle name="Followed Hyperlink" xfId="622" builtinId="9" hidden="1"/>
    <cellStyle name="Followed Hyperlink" xfId="624" builtinId="9" hidden="1"/>
    <cellStyle name="Followed Hyperlink" xfId="626" builtinId="9" hidden="1"/>
    <cellStyle name="Followed Hyperlink" xfId="628" builtinId="9" hidden="1"/>
    <cellStyle name="Followed Hyperlink" xfId="630" builtinId="9" hidden="1"/>
    <cellStyle name="Followed Hyperlink" xfId="632" builtinId="9" hidden="1"/>
    <cellStyle name="Followed Hyperlink" xfId="634" builtinId="9" hidden="1"/>
    <cellStyle name="Followed Hyperlink" xfId="636" builtinId="9" hidden="1"/>
    <cellStyle name="Followed Hyperlink" xfId="638" builtinId="9" hidden="1"/>
    <cellStyle name="Followed Hyperlink" xfId="640" builtinId="9" hidden="1"/>
    <cellStyle name="Followed Hyperlink" xfId="642" builtinId="9" hidden="1"/>
    <cellStyle name="Followed Hyperlink" xfId="644" builtinId="9" hidden="1"/>
    <cellStyle name="Followed Hyperlink" xfId="646" builtinId="9" hidden="1"/>
    <cellStyle name="Followed Hyperlink" xfId="648" builtinId="9" hidden="1"/>
    <cellStyle name="Followed Hyperlink" xfId="650" builtinId="9" hidden="1"/>
    <cellStyle name="Followed Hyperlink" xfId="652" builtinId="9" hidden="1"/>
    <cellStyle name="Followed Hyperlink" xfId="654" builtinId="9" hidden="1"/>
    <cellStyle name="Followed Hyperlink" xfId="656" builtinId="9" hidden="1"/>
    <cellStyle name="Followed Hyperlink" xfId="658" builtinId="9" hidden="1"/>
    <cellStyle name="Followed Hyperlink" xfId="660" builtinId="9" hidden="1"/>
    <cellStyle name="Followed Hyperlink" xfId="662" builtinId="9" hidden="1"/>
    <cellStyle name="Followed Hyperlink" xfId="664" builtinId="9" hidden="1"/>
    <cellStyle name="Followed Hyperlink" xfId="666" builtinId="9" hidden="1"/>
    <cellStyle name="Followed Hyperlink" xfId="668" builtinId="9" hidden="1"/>
    <cellStyle name="Followed Hyperlink" xfId="670" builtinId="9" hidden="1"/>
    <cellStyle name="Followed Hyperlink" xfId="672" builtinId="9" hidden="1"/>
    <cellStyle name="Followed Hyperlink" xfId="674" builtinId="9" hidden="1"/>
    <cellStyle name="Followed Hyperlink" xfId="676" builtinId="9" hidden="1"/>
    <cellStyle name="Followed Hyperlink" xfId="678" builtinId="9" hidden="1"/>
    <cellStyle name="Followed Hyperlink" xfId="680" builtinId="9" hidden="1"/>
    <cellStyle name="Followed Hyperlink" xfId="682" builtinId="9" hidden="1"/>
    <cellStyle name="Followed Hyperlink" xfId="684" builtinId="9" hidden="1"/>
    <cellStyle name="Followed Hyperlink" xfId="686" builtinId="9" hidden="1"/>
    <cellStyle name="Followed Hyperlink" xfId="688" builtinId="9" hidden="1"/>
    <cellStyle name="Followed Hyperlink" xfId="690" builtinId="9" hidden="1"/>
    <cellStyle name="Followed Hyperlink" xfId="692" builtinId="9" hidden="1"/>
    <cellStyle name="Followed Hyperlink" xfId="694" builtinId="9" hidden="1"/>
    <cellStyle name="Followed Hyperlink" xfId="696" builtinId="9" hidden="1"/>
    <cellStyle name="Followed Hyperlink" xfId="698" builtinId="9" hidden="1"/>
    <cellStyle name="Followed Hyperlink" xfId="700" builtinId="9" hidden="1"/>
    <cellStyle name="Followed Hyperlink" xfId="702" builtinId="9" hidden="1"/>
    <cellStyle name="Followed Hyperlink" xfId="704" builtinId="9" hidden="1"/>
    <cellStyle name="Followed Hyperlink" xfId="706" builtinId="9" hidden="1"/>
    <cellStyle name="Followed Hyperlink" xfId="708" builtinId="9" hidden="1"/>
    <cellStyle name="Followed Hyperlink" xfId="710" builtinId="9" hidden="1"/>
    <cellStyle name="Followed Hyperlink" xfId="712" builtinId="9" hidden="1"/>
    <cellStyle name="Followed Hyperlink" xfId="714" builtinId="9" hidden="1"/>
    <cellStyle name="Followed Hyperlink" xfId="716" builtinId="9" hidden="1"/>
    <cellStyle name="Followed Hyperlink" xfId="718" builtinId="9" hidden="1"/>
    <cellStyle name="Followed Hyperlink" xfId="720" builtinId="9" hidden="1"/>
    <cellStyle name="Followed Hyperlink" xfId="722" builtinId="9" hidden="1"/>
    <cellStyle name="Followed Hyperlink" xfId="724" builtinId="9" hidden="1"/>
    <cellStyle name="Followed Hyperlink" xfId="726" builtinId="9" hidden="1"/>
    <cellStyle name="Followed Hyperlink" xfId="728" builtinId="9" hidden="1"/>
    <cellStyle name="Followed Hyperlink" xfId="730" builtinId="9" hidden="1"/>
    <cellStyle name="Followed Hyperlink" xfId="732" builtinId="9" hidden="1"/>
    <cellStyle name="Followed Hyperlink" xfId="734" builtinId="9" hidden="1"/>
    <cellStyle name="Followed Hyperlink" xfId="736" builtinId="9" hidden="1"/>
    <cellStyle name="Followed Hyperlink" xfId="738" builtinId="9" hidden="1"/>
    <cellStyle name="Followed Hyperlink" xfId="740" builtinId="9" hidden="1"/>
    <cellStyle name="Followed Hyperlink" xfId="742" builtinId="9" hidden="1"/>
    <cellStyle name="Followed Hyperlink" xfId="744" builtinId="9" hidden="1"/>
    <cellStyle name="Followed Hyperlink" xfId="746" builtinId="9" hidden="1"/>
    <cellStyle name="Followed Hyperlink" xfId="748" builtinId="9" hidden="1"/>
    <cellStyle name="Followed Hyperlink" xfId="750" builtinId="9" hidden="1"/>
    <cellStyle name="Followed Hyperlink" xfId="752" builtinId="9" hidden="1"/>
    <cellStyle name="Followed Hyperlink" xfId="754" builtinId="9" hidden="1"/>
    <cellStyle name="Followed Hyperlink" xfId="756" builtinId="9" hidden="1"/>
    <cellStyle name="Followed Hyperlink" xfId="758" builtinId="9" hidden="1"/>
    <cellStyle name="Followed Hyperlink" xfId="760" builtinId="9" hidden="1"/>
    <cellStyle name="Followed Hyperlink" xfId="762" builtinId="9" hidden="1"/>
    <cellStyle name="Followed Hyperlink" xfId="764" builtinId="9" hidden="1"/>
    <cellStyle name="Followed Hyperlink" xfId="766" builtinId="9" hidden="1"/>
    <cellStyle name="Followed Hyperlink" xfId="768" builtinId="9" hidden="1"/>
    <cellStyle name="Followed Hyperlink" xfId="770" builtinId="9" hidden="1"/>
    <cellStyle name="Followed Hyperlink" xfId="772" builtinId="9" hidden="1"/>
    <cellStyle name="Followed Hyperlink" xfId="774" builtinId="9" hidden="1"/>
    <cellStyle name="Followed Hyperlink" xfId="776" builtinId="9" hidden="1"/>
    <cellStyle name="Followed Hyperlink" xfId="778" builtinId="9" hidden="1"/>
    <cellStyle name="Followed Hyperlink" xfId="779" builtinId="9" hidden="1"/>
    <cellStyle name="Followed Hyperlink" xfId="780" builtinId="9" hidden="1"/>
    <cellStyle name="Followed Hyperlink" xfId="781" builtinId="9" hidden="1"/>
    <cellStyle name="Followed Hyperlink" xfId="782" builtinId="9" hidden="1"/>
    <cellStyle name="Followed Hyperlink" xfId="783" builtinId="9" hidden="1"/>
    <cellStyle name="Followed Hyperlink" xfId="784" builtinId="9" hidden="1"/>
    <cellStyle name="Followed Hyperlink" xfId="785" builtinId="9" hidden="1"/>
    <cellStyle name="Followed Hyperlink" xfId="786" builtinId="9" hidden="1"/>
    <cellStyle name="Followed Hyperlink" xfId="787" builtinId="9" hidden="1"/>
    <cellStyle name="Followed Hyperlink" xfId="788" builtinId="9" hidden="1"/>
    <cellStyle name="Followed Hyperlink" xfId="789" builtinId="9" hidden="1"/>
    <cellStyle name="Followed Hyperlink" xfId="790"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1"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57" builtinId="8" hidden="1"/>
    <cellStyle name="Hyperlink" xfId="459" builtinId="8" hidden="1"/>
    <cellStyle name="Hyperlink" xfId="461" builtinId="8" hidden="1"/>
    <cellStyle name="Hyperlink" xfId="463" builtinId="8" hidden="1"/>
    <cellStyle name="Hyperlink" xfId="465" builtinId="8" hidden="1"/>
    <cellStyle name="Hyperlink" xfId="467" builtinId="8" hidden="1"/>
    <cellStyle name="Hyperlink" xfId="469"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Hyperlink" xfId="493" builtinId="8" hidden="1"/>
    <cellStyle name="Hyperlink" xfId="495" builtinId="8" hidden="1"/>
    <cellStyle name="Hyperlink" xfId="497" builtinId="8" hidden="1"/>
    <cellStyle name="Hyperlink" xfId="499" builtinId="8" hidden="1"/>
    <cellStyle name="Hyperlink" xfId="501" builtinId="8" hidden="1"/>
    <cellStyle name="Hyperlink" xfId="503" builtinId="8" hidden="1"/>
    <cellStyle name="Hyperlink" xfId="505" builtinId="8" hidden="1"/>
    <cellStyle name="Hyperlink" xfId="507" builtinId="8" hidden="1"/>
    <cellStyle name="Hyperlink" xfId="509" builtinId="8" hidden="1"/>
    <cellStyle name="Hyperlink" xfId="511" builtinId="8" hidden="1"/>
    <cellStyle name="Hyperlink" xfId="513" builtinId="8" hidden="1"/>
    <cellStyle name="Hyperlink" xfId="515" builtinId="8" hidden="1"/>
    <cellStyle name="Hyperlink" xfId="517" builtinId="8" hidden="1"/>
    <cellStyle name="Hyperlink" xfId="519" builtinId="8" hidden="1"/>
    <cellStyle name="Hyperlink" xfId="521" builtinId="8" hidden="1"/>
    <cellStyle name="Hyperlink" xfId="523" builtinId="8" hidden="1"/>
    <cellStyle name="Hyperlink" xfId="525" builtinId="8" hidden="1"/>
    <cellStyle name="Hyperlink" xfId="527" builtinId="8" hidden="1"/>
    <cellStyle name="Hyperlink" xfId="529" builtinId="8" hidden="1"/>
    <cellStyle name="Hyperlink" xfId="531" builtinId="8" hidden="1"/>
    <cellStyle name="Hyperlink" xfId="533" builtinId="8" hidden="1"/>
    <cellStyle name="Hyperlink" xfId="535" builtinId="8" hidden="1"/>
    <cellStyle name="Hyperlink" xfId="537" builtinId="8" hidden="1"/>
    <cellStyle name="Hyperlink" xfId="539" builtinId="8" hidden="1"/>
    <cellStyle name="Hyperlink" xfId="541" builtinId="8" hidden="1"/>
    <cellStyle name="Hyperlink" xfId="543" builtinId="8" hidden="1"/>
    <cellStyle name="Hyperlink" xfId="545" builtinId="8" hidden="1"/>
    <cellStyle name="Hyperlink" xfId="547" builtinId="8" hidden="1"/>
    <cellStyle name="Hyperlink" xfId="549" builtinId="8" hidden="1"/>
    <cellStyle name="Hyperlink" xfId="551" builtinId="8" hidden="1"/>
    <cellStyle name="Hyperlink" xfId="553" builtinId="8" hidden="1"/>
    <cellStyle name="Hyperlink" xfId="555" builtinId="8" hidden="1"/>
    <cellStyle name="Hyperlink" xfId="557" builtinId="8" hidden="1"/>
    <cellStyle name="Hyperlink" xfId="559" builtinId="8" hidden="1"/>
    <cellStyle name="Hyperlink" xfId="561" builtinId="8" hidden="1"/>
    <cellStyle name="Hyperlink" xfId="563" builtinId="8" hidden="1"/>
    <cellStyle name="Hyperlink" xfId="565" builtinId="8" hidden="1"/>
    <cellStyle name="Hyperlink" xfId="567" builtinId="8" hidden="1"/>
    <cellStyle name="Hyperlink" xfId="569" builtinId="8" hidden="1"/>
    <cellStyle name="Hyperlink" xfId="571" builtinId="8" hidden="1"/>
    <cellStyle name="Hyperlink" xfId="573" builtinId="8" hidden="1"/>
    <cellStyle name="Hyperlink" xfId="575" builtinId="8" hidden="1"/>
    <cellStyle name="Hyperlink" xfId="577" builtinId="8" hidden="1"/>
    <cellStyle name="Hyperlink" xfId="579" builtinId="8" hidden="1"/>
    <cellStyle name="Hyperlink" xfId="581" builtinId="8" hidden="1"/>
    <cellStyle name="Hyperlink" xfId="583" builtinId="8" hidden="1"/>
    <cellStyle name="Hyperlink" xfId="585" builtinId="8" hidden="1"/>
    <cellStyle name="Hyperlink" xfId="587" builtinId="8" hidden="1"/>
    <cellStyle name="Hyperlink" xfId="589" builtinId="8" hidden="1"/>
    <cellStyle name="Hyperlink" xfId="591" builtinId="8" hidden="1"/>
    <cellStyle name="Hyperlink" xfId="593" builtinId="8" hidden="1"/>
    <cellStyle name="Hyperlink" xfId="595" builtinId="8" hidden="1"/>
    <cellStyle name="Hyperlink" xfId="597" builtinId="8" hidden="1"/>
    <cellStyle name="Hyperlink" xfId="599" builtinId="8" hidden="1"/>
    <cellStyle name="Hyperlink" xfId="601" builtinId="8" hidden="1"/>
    <cellStyle name="Hyperlink" xfId="603" builtinId="8" hidden="1"/>
    <cellStyle name="Hyperlink" xfId="605" builtinId="8" hidden="1"/>
    <cellStyle name="Hyperlink" xfId="607" builtinId="8" hidden="1"/>
    <cellStyle name="Hyperlink" xfId="609" builtinId="8" hidden="1"/>
    <cellStyle name="Hyperlink" xfId="611" builtinId="8" hidden="1"/>
    <cellStyle name="Hyperlink" xfId="613" builtinId="8" hidden="1"/>
    <cellStyle name="Hyperlink" xfId="615" builtinId="8" hidden="1"/>
    <cellStyle name="Hyperlink" xfId="617" builtinId="8" hidden="1"/>
    <cellStyle name="Hyperlink" xfId="619" builtinId="8" hidden="1"/>
    <cellStyle name="Hyperlink" xfId="621" builtinId="8" hidden="1"/>
    <cellStyle name="Hyperlink" xfId="623" builtinId="8" hidden="1"/>
    <cellStyle name="Hyperlink" xfId="625" builtinId="8" hidden="1"/>
    <cellStyle name="Hyperlink" xfId="627" builtinId="8" hidden="1"/>
    <cellStyle name="Hyperlink" xfId="629" builtinId="8" hidden="1"/>
    <cellStyle name="Hyperlink" xfId="631" builtinId="8" hidden="1"/>
    <cellStyle name="Hyperlink" xfId="633" builtinId="8" hidden="1"/>
    <cellStyle name="Hyperlink" xfId="635" builtinId="8" hidden="1"/>
    <cellStyle name="Hyperlink" xfId="637" builtinId="8" hidden="1"/>
    <cellStyle name="Hyperlink" xfId="639" builtinId="8" hidden="1"/>
    <cellStyle name="Hyperlink" xfId="641" builtinId="8" hidden="1"/>
    <cellStyle name="Hyperlink" xfId="643" builtinId="8" hidden="1"/>
    <cellStyle name="Hyperlink" xfId="645" builtinId="8" hidden="1"/>
    <cellStyle name="Hyperlink" xfId="647" builtinId="8" hidden="1"/>
    <cellStyle name="Hyperlink" xfId="649" builtinId="8" hidden="1"/>
    <cellStyle name="Hyperlink" xfId="651" builtinId="8" hidden="1"/>
    <cellStyle name="Hyperlink" xfId="653" builtinId="8" hidden="1"/>
    <cellStyle name="Hyperlink" xfId="655" builtinId="8" hidden="1"/>
    <cellStyle name="Hyperlink" xfId="657" builtinId="8" hidden="1"/>
    <cellStyle name="Hyperlink" xfId="659" builtinId="8" hidden="1"/>
    <cellStyle name="Hyperlink" xfId="661" builtinId="8" hidden="1"/>
    <cellStyle name="Hyperlink" xfId="663" builtinId="8" hidden="1"/>
    <cellStyle name="Hyperlink" xfId="665" builtinId="8" hidden="1"/>
    <cellStyle name="Hyperlink" xfId="667" builtinId="8" hidden="1"/>
    <cellStyle name="Hyperlink" xfId="669" builtinId="8" hidden="1"/>
    <cellStyle name="Hyperlink" xfId="671" builtinId="8" hidden="1"/>
    <cellStyle name="Hyperlink" xfId="673" builtinId="8" hidden="1"/>
    <cellStyle name="Hyperlink" xfId="675" builtinId="8" hidden="1"/>
    <cellStyle name="Hyperlink" xfId="677" builtinId="8" hidden="1"/>
    <cellStyle name="Hyperlink" xfId="679" builtinId="8" hidden="1"/>
    <cellStyle name="Hyperlink" xfId="681" builtinId="8" hidden="1"/>
    <cellStyle name="Hyperlink" xfId="683" builtinId="8" hidden="1"/>
    <cellStyle name="Hyperlink" xfId="685" builtinId="8" hidden="1"/>
    <cellStyle name="Hyperlink" xfId="687" builtinId="8" hidden="1"/>
    <cellStyle name="Hyperlink" xfId="689" builtinId="8" hidden="1"/>
    <cellStyle name="Hyperlink" xfId="691" builtinId="8" hidden="1"/>
    <cellStyle name="Hyperlink" xfId="693" builtinId="8" hidden="1"/>
    <cellStyle name="Hyperlink" xfId="695" builtinId="8" hidden="1"/>
    <cellStyle name="Hyperlink" xfId="697" builtinId="8" hidden="1"/>
    <cellStyle name="Hyperlink" xfId="699" builtinId="8" hidden="1"/>
    <cellStyle name="Hyperlink" xfId="701" builtinId="8" hidden="1"/>
    <cellStyle name="Hyperlink" xfId="703" builtinId="8" hidden="1"/>
    <cellStyle name="Hyperlink" xfId="705" builtinId="8" hidden="1"/>
    <cellStyle name="Hyperlink" xfId="707" builtinId="8" hidden="1"/>
    <cellStyle name="Hyperlink" xfId="709" builtinId="8" hidden="1"/>
    <cellStyle name="Hyperlink" xfId="711" builtinId="8" hidden="1"/>
    <cellStyle name="Hyperlink" xfId="713" builtinId="8" hidden="1"/>
    <cellStyle name="Hyperlink" xfId="715" builtinId="8" hidden="1"/>
    <cellStyle name="Hyperlink" xfId="717" builtinId="8" hidden="1"/>
    <cellStyle name="Hyperlink" xfId="719" builtinId="8" hidden="1"/>
    <cellStyle name="Hyperlink" xfId="721" builtinId="8" hidden="1"/>
    <cellStyle name="Hyperlink" xfId="723" builtinId="8" hidden="1"/>
    <cellStyle name="Hyperlink" xfId="725" builtinId="8" hidden="1"/>
    <cellStyle name="Hyperlink" xfId="727" builtinId="8" hidden="1"/>
    <cellStyle name="Hyperlink" xfId="729" builtinId="8" hidden="1"/>
    <cellStyle name="Hyperlink" xfId="731" builtinId="8" hidden="1"/>
    <cellStyle name="Hyperlink" xfId="733" builtinId="8" hidden="1"/>
    <cellStyle name="Hyperlink" xfId="735" builtinId="8" hidden="1"/>
    <cellStyle name="Hyperlink" xfId="737" builtinId="8" hidden="1"/>
    <cellStyle name="Hyperlink" xfId="739" builtinId="8" hidden="1"/>
    <cellStyle name="Hyperlink" xfId="741" builtinId="8" hidden="1"/>
    <cellStyle name="Hyperlink" xfId="743" builtinId="8" hidden="1"/>
    <cellStyle name="Hyperlink" xfId="745" builtinId="8" hidden="1"/>
    <cellStyle name="Hyperlink" xfId="747" builtinId="8" hidden="1"/>
    <cellStyle name="Hyperlink" xfId="749" builtinId="8" hidden="1"/>
    <cellStyle name="Hyperlink" xfId="751" builtinId="8" hidden="1"/>
    <cellStyle name="Hyperlink" xfId="753" builtinId="8" hidden="1"/>
    <cellStyle name="Hyperlink" xfId="755" builtinId="8" hidden="1"/>
    <cellStyle name="Hyperlink" xfId="757" builtinId="8" hidden="1"/>
    <cellStyle name="Hyperlink" xfId="759" builtinId="8" hidden="1"/>
    <cellStyle name="Hyperlink" xfId="761" builtinId="8" hidden="1"/>
    <cellStyle name="Hyperlink" xfId="763" builtinId="8" hidden="1"/>
    <cellStyle name="Hyperlink" xfId="765" builtinId="8" hidden="1"/>
    <cellStyle name="Hyperlink" xfId="767" builtinId="8" hidden="1"/>
    <cellStyle name="Hyperlink" xfId="769" builtinId="8" hidden="1"/>
    <cellStyle name="Hyperlink" xfId="771" builtinId="8" hidden="1"/>
    <cellStyle name="Hyperlink" xfId="773" builtinId="8" hidden="1"/>
    <cellStyle name="Hyperlink" xfId="775" builtinId="8" hidden="1"/>
    <cellStyle name="Hyperlink" xfId="777" builtinId="8"/>
    <cellStyle name="Neutral" xfId="792" builtinId="28"/>
    <cellStyle name="Normal" xfId="0" builtinId="0"/>
  </cellStyles>
  <dxfs count="0"/>
  <tableStyles count="0" defaultTableStyle="TableStyleMedium9" defaultPivotStyle="PivotStyleMedium4"/>
  <colors>
    <mruColors>
      <color rgb="FF00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25"/>
  <sheetViews>
    <sheetView topLeftCell="A10" workbookViewId="0">
      <selection activeCell="K13" sqref="K13:N13"/>
    </sheetView>
  </sheetViews>
  <sheetFormatPr defaultColWidth="8.875" defaultRowHeight="15.75" x14ac:dyDescent="0.25"/>
  <cols>
    <col min="1" max="1" width="4.375" customWidth="1"/>
  </cols>
  <sheetData>
    <row r="1" spans="2:17" ht="16.5" thickBot="1" x14ac:dyDescent="0.3"/>
    <row r="2" spans="2:17" x14ac:dyDescent="0.25">
      <c r="B2" s="1"/>
      <c r="C2" s="2"/>
      <c r="D2" s="2"/>
      <c r="E2" s="2"/>
      <c r="F2" s="163" t="s">
        <v>3</v>
      </c>
      <c r="G2" s="164"/>
      <c r="H2" s="164"/>
      <c r="I2" s="164"/>
      <c r="J2" s="164"/>
      <c r="K2" s="164"/>
      <c r="L2" s="165"/>
      <c r="M2" s="2"/>
      <c r="N2" s="2"/>
      <c r="O2" s="2"/>
      <c r="P2" s="2"/>
      <c r="Q2" s="3"/>
    </row>
    <row r="3" spans="2:17" x14ac:dyDescent="0.25">
      <c r="B3" s="4"/>
      <c r="C3" s="5"/>
      <c r="D3" s="5"/>
      <c r="E3" s="5"/>
      <c r="F3" s="166"/>
      <c r="G3" s="167"/>
      <c r="H3" s="167"/>
      <c r="I3" s="167"/>
      <c r="J3" s="167"/>
      <c r="K3" s="167"/>
      <c r="L3" s="168"/>
      <c r="M3" s="5"/>
      <c r="N3" s="5"/>
      <c r="O3" s="5"/>
      <c r="P3" s="5"/>
      <c r="Q3" s="6"/>
    </row>
    <row r="4" spans="2:17" x14ac:dyDescent="0.25">
      <c r="B4" s="4"/>
      <c r="C4" s="5"/>
      <c r="D4" s="5"/>
      <c r="E4" s="5"/>
      <c r="F4" s="166"/>
      <c r="G4" s="167"/>
      <c r="H4" s="167"/>
      <c r="I4" s="167"/>
      <c r="J4" s="167"/>
      <c r="K4" s="167"/>
      <c r="L4" s="168"/>
      <c r="M4" s="5"/>
      <c r="N4" s="5"/>
      <c r="O4" s="5"/>
      <c r="P4" s="5"/>
      <c r="Q4" s="6"/>
    </row>
    <row r="5" spans="2:17" x14ac:dyDescent="0.25">
      <c r="B5" s="4"/>
      <c r="C5" s="5"/>
      <c r="D5" s="5"/>
      <c r="E5" s="5"/>
      <c r="F5" s="166"/>
      <c r="G5" s="167"/>
      <c r="H5" s="167"/>
      <c r="I5" s="167"/>
      <c r="J5" s="167"/>
      <c r="K5" s="167"/>
      <c r="L5" s="168"/>
      <c r="M5" s="5"/>
      <c r="N5" s="5"/>
      <c r="O5" s="5"/>
      <c r="P5" s="5"/>
      <c r="Q5" s="6"/>
    </row>
    <row r="6" spans="2:17" x14ac:dyDescent="0.25">
      <c r="B6" s="4"/>
      <c r="C6" s="5"/>
      <c r="D6" s="5"/>
      <c r="E6" s="5"/>
      <c r="F6" s="166"/>
      <c r="G6" s="167"/>
      <c r="H6" s="167"/>
      <c r="I6" s="167"/>
      <c r="J6" s="167"/>
      <c r="K6" s="167"/>
      <c r="L6" s="168"/>
      <c r="M6" s="5"/>
      <c r="N6" s="5"/>
      <c r="O6" s="5"/>
      <c r="P6" s="5"/>
      <c r="Q6" s="6"/>
    </row>
    <row r="7" spans="2:17" ht="16.5" thickBot="1" x14ac:dyDescent="0.3">
      <c r="B7" s="7"/>
      <c r="C7" s="8"/>
      <c r="D7" s="8"/>
      <c r="E7" s="8"/>
      <c r="F7" s="169"/>
      <c r="G7" s="170"/>
      <c r="H7" s="170"/>
      <c r="I7" s="170"/>
      <c r="J7" s="170"/>
      <c r="K7" s="170"/>
      <c r="L7" s="171"/>
      <c r="M7" s="8"/>
      <c r="N7" s="8"/>
      <c r="O7" s="8"/>
      <c r="P7" s="8"/>
      <c r="Q7" s="9"/>
    </row>
    <row r="8" spans="2:17" s="11" customFormat="1" ht="18.75" x14ac:dyDescent="0.3">
      <c r="B8" s="172" t="s">
        <v>4</v>
      </c>
      <c r="C8" s="173"/>
      <c r="D8" s="173"/>
      <c r="E8" s="174"/>
      <c r="F8" s="172" t="s">
        <v>5</v>
      </c>
      <c r="G8" s="173"/>
      <c r="H8" s="174"/>
      <c r="I8" s="10"/>
      <c r="J8" s="172" t="s">
        <v>6</v>
      </c>
      <c r="K8" s="173"/>
      <c r="L8" s="173"/>
      <c r="M8" s="174"/>
      <c r="N8" s="172" t="s">
        <v>7</v>
      </c>
      <c r="O8" s="173"/>
      <c r="P8" s="173"/>
      <c r="Q8" s="174"/>
    </row>
    <row r="9" spans="2:17" s="13" customFormat="1" ht="21.75" thickBot="1" x14ac:dyDescent="0.4">
      <c r="B9" s="146" t="s">
        <v>36</v>
      </c>
      <c r="C9" s="147"/>
      <c r="D9" s="147"/>
      <c r="E9" s="148"/>
      <c r="F9" s="146">
        <v>3.01</v>
      </c>
      <c r="G9" s="147"/>
      <c r="H9" s="148"/>
      <c r="I9" s="12"/>
      <c r="J9" s="146" t="s">
        <v>37</v>
      </c>
      <c r="K9" s="147"/>
      <c r="L9" s="147"/>
      <c r="M9" s="148"/>
      <c r="N9" s="146" t="s">
        <v>85</v>
      </c>
      <c r="O9" s="147"/>
      <c r="P9" s="147"/>
      <c r="Q9" s="148"/>
    </row>
    <row r="10" spans="2:17" ht="16.5" thickBot="1" x14ac:dyDescent="0.3">
      <c r="B10" s="14"/>
      <c r="C10" s="15"/>
      <c r="D10" s="15"/>
      <c r="E10" s="15"/>
      <c r="F10" s="15"/>
      <c r="G10" s="15"/>
      <c r="H10" s="15"/>
      <c r="I10" s="15"/>
      <c r="J10" s="15"/>
      <c r="K10" s="15"/>
      <c r="L10" s="15"/>
      <c r="M10" s="15"/>
      <c r="N10" s="15"/>
      <c r="O10" s="15"/>
      <c r="P10" s="15"/>
      <c r="Q10" s="16"/>
    </row>
    <row r="11" spans="2:17" s="20" customFormat="1" ht="21.75" thickBot="1" x14ac:dyDescent="0.4">
      <c r="B11" s="17"/>
      <c r="C11" s="18"/>
      <c r="D11" s="149" t="s">
        <v>8</v>
      </c>
      <c r="E11" s="150"/>
      <c r="F11" s="150"/>
      <c r="G11" s="151"/>
      <c r="H11" s="149" t="s">
        <v>9</v>
      </c>
      <c r="I11" s="150"/>
      <c r="J11" s="151"/>
      <c r="K11" s="149" t="s">
        <v>10</v>
      </c>
      <c r="L11" s="150"/>
      <c r="M11" s="150"/>
      <c r="N11" s="151"/>
      <c r="O11" s="18"/>
      <c r="P11" s="18"/>
      <c r="Q11" s="19"/>
    </row>
    <row r="12" spans="2:17" x14ac:dyDescent="0.25">
      <c r="B12" s="14"/>
      <c r="C12" s="15"/>
      <c r="D12" s="152" t="s">
        <v>62</v>
      </c>
      <c r="E12" s="153"/>
      <c r="F12" s="153"/>
      <c r="G12" s="154"/>
      <c r="H12" s="155"/>
      <c r="I12" s="156"/>
      <c r="J12" s="157"/>
      <c r="K12" s="158"/>
      <c r="L12" s="158"/>
      <c r="M12" s="158"/>
      <c r="N12" s="159"/>
      <c r="O12" s="15"/>
      <c r="P12" s="15"/>
      <c r="Q12" s="16"/>
    </row>
    <row r="13" spans="2:17" x14ac:dyDescent="0.25">
      <c r="B13" s="14"/>
      <c r="C13" s="15"/>
      <c r="D13" s="152" t="s">
        <v>86</v>
      </c>
      <c r="E13" s="153"/>
      <c r="F13" s="153"/>
      <c r="G13" s="154"/>
      <c r="H13" s="160" t="s">
        <v>88</v>
      </c>
      <c r="I13" s="161"/>
      <c r="J13" s="162"/>
      <c r="K13" s="175" t="s">
        <v>87</v>
      </c>
      <c r="L13" s="175"/>
      <c r="M13" s="175"/>
      <c r="N13" s="176"/>
      <c r="O13" s="15"/>
      <c r="P13" s="15"/>
      <c r="Q13" s="16"/>
    </row>
    <row r="14" spans="2:17" x14ac:dyDescent="0.25">
      <c r="B14" s="14"/>
      <c r="C14" s="15"/>
      <c r="D14" s="152" t="s">
        <v>89</v>
      </c>
      <c r="E14" s="153"/>
      <c r="F14" s="153"/>
      <c r="G14" s="154"/>
      <c r="H14" s="160" t="s">
        <v>90</v>
      </c>
      <c r="I14" s="161"/>
      <c r="J14" s="162"/>
      <c r="K14" s="175" t="s">
        <v>91</v>
      </c>
      <c r="L14" s="175"/>
      <c r="M14" s="175"/>
      <c r="N14" s="176"/>
      <c r="O14" s="15"/>
      <c r="P14" s="15"/>
      <c r="Q14" s="16"/>
    </row>
    <row r="15" spans="2:17" x14ac:dyDescent="0.25">
      <c r="B15" s="14"/>
      <c r="C15" s="15"/>
      <c r="D15" s="152" t="s">
        <v>92</v>
      </c>
      <c r="E15" s="153"/>
      <c r="F15" s="153"/>
      <c r="G15" s="154"/>
      <c r="H15" s="160" t="s">
        <v>94</v>
      </c>
      <c r="I15" s="161"/>
      <c r="J15" s="162"/>
      <c r="K15" s="175" t="s">
        <v>93</v>
      </c>
      <c r="L15" s="175"/>
      <c r="M15" s="175"/>
      <c r="N15" s="176"/>
      <c r="O15" s="15"/>
      <c r="P15" s="15"/>
      <c r="Q15" s="16"/>
    </row>
    <row r="16" spans="2:17" x14ac:dyDescent="0.25">
      <c r="B16" s="14"/>
      <c r="C16" s="15"/>
      <c r="D16" s="152" t="s">
        <v>95</v>
      </c>
      <c r="E16" s="153"/>
      <c r="F16" s="153"/>
      <c r="G16" s="154"/>
      <c r="H16" s="160" t="s">
        <v>96</v>
      </c>
      <c r="I16" s="161"/>
      <c r="J16" s="162"/>
      <c r="K16" s="175" t="s">
        <v>100</v>
      </c>
      <c r="L16" s="175"/>
      <c r="M16" s="175"/>
      <c r="N16" s="176"/>
      <c r="O16" s="15"/>
      <c r="P16" s="15"/>
      <c r="Q16" s="16"/>
    </row>
    <row r="17" spans="2:17" x14ac:dyDescent="0.25">
      <c r="B17" s="14"/>
      <c r="C17" s="15"/>
      <c r="D17" s="152" t="s">
        <v>97</v>
      </c>
      <c r="E17" s="153"/>
      <c r="F17" s="153"/>
      <c r="G17" s="154"/>
      <c r="H17" s="160" t="s">
        <v>98</v>
      </c>
      <c r="I17" s="161"/>
      <c r="J17" s="162"/>
      <c r="K17" s="175" t="s">
        <v>101</v>
      </c>
      <c r="L17" s="175"/>
      <c r="M17" s="175"/>
      <c r="N17" s="176"/>
      <c r="O17" s="15"/>
      <c r="P17" s="15"/>
      <c r="Q17" s="16"/>
    </row>
    <row r="18" spans="2:17" x14ac:dyDescent="0.25">
      <c r="B18" s="14"/>
      <c r="C18" s="15"/>
      <c r="D18" s="152" t="s">
        <v>38</v>
      </c>
      <c r="E18" s="153"/>
      <c r="F18" s="153"/>
      <c r="G18" s="154"/>
      <c r="H18" s="160" t="s">
        <v>99</v>
      </c>
      <c r="I18" s="161"/>
      <c r="J18" s="162"/>
      <c r="K18" s="183" t="s">
        <v>102</v>
      </c>
      <c r="L18" s="183"/>
      <c r="M18" s="183"/>
      <c r="N18" s="183"/>
      <c r="O18" s="15"/>
      <c r="P18" s="15"/>
      <c r="Q18" s="16"/>
    </row>
    <row r="19" spans="2:17" ht="16.5" thickBot="1" x14ac:dyDescent="0.3">
      <c r="B19" s="14"/>
      <c r="C19" s="15"/>
      <c r="D19" s="177"/>
      <c r="E19" s="178"/>
      <c r="F19" s="178"/>
      <c r="G19" s="179"/>
      <c r="H19" s="180"/>
      <c r="I19" s="181"/>
      <c r="J19" s="182"/>
      <c r="K19" s="183"/>
      <c r="L19" s="183"/>
      <c r="M19" s="183"/>
      <c r="N19" s="183"/>
      <c r="O19" s="15"/>
      <c r="P19" s="15"/>
      <c r="Q19" s="16"/>
    </row>
    <row r="20" spans="2:17" ht="16.5" thickBot="1" x14ac:dyDescent="0.3">
      <c r="B20" s="44"/>
      <c r="C20" s="43"/>
      <c r="D20" s="43"/>
      <c r="E20" s="43"/>
      <c r="F20" s="43"/>
      <c r="G20" s="43"/>
      <c r="H20" s="43"/>
      <c r="I20" s="43"/>
      <c r="J20" s="43"/>
      <c r="K20" s="43"/>
      <c r="L20" s="43"/>
      <c r="M20" s="43"/>
      <c r="N20" s="43"/>
      <c r="O20" s="43"/>
      <c r="P20" s="43"/>
      <c r="Q20" s="45"/>
    </row>
    <row r="21" spans="2:17" ht="24" thickBot="1" x14ac:dyDescent="0.4">
      <c r="B21" s="44"/>
      <c r="C21" s="43"/>
      <c r="D21" s="133" t="s">
        <v>34</v>
      </c>
      <c r="E21" s="134"/>
      <c r="F21" s="134"/>
      <c r="G21" s="135"/>
      <c r="H21" s="133" t="s">
        <v>35</v>
      </c>
      <c r="I21" s="136"/>
      <c r="J21" s="136"/>
      <c r="K21" s="136"/>
      <c r="L21" s="136"/>
      <c r="M21" s="136"/>
      <c r="N21" s="137"/>
      <c r="O21" s="43"/>
      <c r="P21" s="43"/>
      <c r="Q21" s="45"/>
    </row>
    <row r="22" spans="2:17" x14ac:dyDescent="0.25">
      <c r="B22" s="44"/>
      <c r="C22" s="43"/>
      <c r="D22" s="138" t="s">
        <v>37</v>
      </c>
      <c r="E22" s="139"/>
      <c r="F22" s="139"/>
      <c r="G22" s="139"/>
      <c r="H22" s="142" t="s">
        <v>103</v>
      </c>
      <c r="I22" s="143"/>
      <c r="J22" s="143"/>
      <c r="K22" s="143"/>
      <c r="L22" s="143"/>
      <c r="M22" s="143"/>
      <c r="N22" s="143"/>
      <c r="O22" s="43"/>
      <c r="P22" s="43"/>
      <c r="Q22" s="45"/>
    </row>
    <row r="23" spans="2:17" x14ac:dyDescent="0.25">
      <c r="B23" s="44"/>
      <c r="C23" s="43"/>
      <c r="D23" s="140"/>
      <c r="E23" s="140"/>
      <c r="F23" s="140"/>
      <c r="G23" s="140"/>
      <c r="H23" s="144"/>
      <c r="I23" s="144"/>
      <c r="J23" s="144"/>
      <c r="K23" s="144"/>
      <c r="L23" s="144"/>
      <c r="M23" s="144"/>
      <c r="N23" s="144"/>
      <c r="O23" s="43"/>
      <c r="P23" s="43"/>
      <c r="Q23" s="45"/>
    </row>
    <row r="24" spans="2:17" ht="16.5" thickBot="1" x14ac:dyDescent="0.3">
      <c r="B24" s="44"/>
      <c r="C24" s="43"/>
      <c r="D24" s="141"/>
      <c r="E24" s="141"/>
      <c r="F24" s="141"/>
      <c r="G24" s="141"/>
      <c r="H24" s="145"/>
      <c r="I24" s="145"/>
      <c r="J24" s="145"/>
      <c r="K24" s="145"/>
      <c r="L24" s="145"/>
      <c r="M24" s="145"/>
      <c r="N24" s="145"/>
      <c r="O24" s="43"/>
      <c r="P24" s="43"/>
      <c r="Q24" s="45"/>
    </row>
    <row r="25" spans="2:17" ht="16.5" thickBot="1" x14ac:dyDescent="0.3">
      <c r="B25" s="21"/>
      <c r="C25" s="22"/>
      <c r="D25" s="22"/>
      <c r="E25" s="22"/>
      <c r="F25" s="22"/>
      <c r="G25" s="22"/>
      <c r="H25" s="22"/>
      <c r="I25" s="22"/>
      <c r="J25" s="22"/>
      <c r="K25" s="22"/>
      <c r="L25" s="22"/>
      <c r="M25" s="22"/>
      <c r="N25" s="22"/>
      <c r="O25" s="22"/>
      <c r="P25" s="22"/>
      <c r="Q25" s="23"/>
    </row>
  </sheetData>
  <mergeCells count="40">
    <mergeCell ref="D16:G16"/>
    <mergeCell ref="H16:J16"/>
    <mergeCell ref="K16:N16"/>
    <mergeCell ref="D19:G19"/>
    <mergeCell ref="H19:J19"/>
    <mergeCell ref="K19:N19"/>
    <mergeCell ref="D17:G17"/>
    <mergeCell ref="H17:J17"/>
    <mergeCell ref="K17:N17"/>
    <mergeCell ref="D18:G18"/>
    <mergeCell ref="H18:J18"/>
    <mergeCell ref="K18:N18"/>
    <mergeCell ref="K13:N13"/>
    <mergeCell ref="D14:G14"/>
    <mergeCell ref="H14:J14"/>
    <mergeCell ref="K14:N14"/>
    <mergeCell ref="D15:G15"/>
    <mergeCell ref="H15:J15"/>
    <mergeCell ref="K15:N15"/>
    <mergeCell ref="F2:L7"/>
    <mergeCell ref="B8:E8"/>
    <mergeCell ref="F8:H8"/>
    <mergeCell ref="J8:M8"/>
    <mergeCell ref="N8:Q8"/>
    <mergeCell ref="D21:G21"/>
    <mergeCell ref="H21:N21"/>
    <mergeCell ref="D22:G24"/>
    <mergeCell ref="H22:N24"/>
    <mergeCell ref="B9:E9"/>
    <mergeCell ref="F9:H9"/>
    <mergeCell ref="J9:M9"/>
    <mergeCell ref="N9:Q9"/>
    <mergeCell ref="D11:G11"/>
    <mergeCell ref="H11:J11"/>
    <mergeCell ref="K11:N11"/>
    <mergeCell ref="D12:G12"/>
    <mergeCell ref="H12:J12"/>
    <mergeCell ref="K12:N12"/>
    <mergeCell ref="D13:G13"/>
    <mergeCell ref="H13:J13"/>
  </mergeCells>
  <phoneticPr fontId="3" type="noConversion"/>
  <hyperlinks>
    <hyperlink ref="K13:N13" location="Ladder_Assembly_Summary!A1" display="3.01.01.01 BoE Summary" xr:uid="{00000000-0004-0000-0000-000000000000}"/>
    <hyperlink ref="K14:N14" location="'Stave Layer_0 Summary'!A1" display="1.11.1.3 BoE Summary" xr:uid="{00000000-0004-0000-0000-000001000000}"/>
    <hyperlink ref="K15:N15" location="'Stave Layer_1_2_3 Summary'!A1" display="1.11.1.4 BoE Summary" xr:uid="{00000000-0004-0000-0000-000003000000}"/>
    <hyperlink ref="K16:N16" location="' Space Frame Summary'!A1" display="1.11.1.5 BoE Summary" xr:uid="{00000000-0004-0000-0000-000004000000}"/>
    <hyperlink ref="K17:N17" location="' Barrel Mount Summary'!A1" display="1.11.1.6 BoE Summary" xr:uid="{00000000-0004-0000-0000-000005000000}"/>
    <hyperlink ref="K18:N18" location="'Barrel Assembly 0,1,2,3 Summary'!A1" display="1.11.1.7 BoE Summary" xr:uid="{00000000-0004-0000-0000-000006000000}"/>
  </hyperlinks>
  <pageMargins left="0.7" right="0.7" top="0.75" bottom="0.75" header="0.3" footer="0.3"/>
  <pageSetup scale="75" orientation="landscape" horizontalDpi="4294967292" verticalDpi="4294967292"/>
  <legacy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Q100"/>
  <sheetViews>
    <sheetView topLeftCell="A26" workbookViewId="0">
      <selection activeCell="B33" sqref="B33:Q33"/>
    </sheetView>
  </sheetViews>
  <sheetFormatPr defaultRowHeight="15.75" x14ac:dyDescent="0.25"/>
  <cols>
    <col min="3" max="3" width="12.5" customWidth="1"/>
    <col min="4" max="4" width="18" customWidth="1"/>
    <col min="5" max="5" width="5.5" customWidth="1"/>
    <col min="6" max="6" width="8.5" customWidth="1"/>
    <col min="8" max="8" width="2.5" customWidth="1"/>
    <col min="9" max="9" width="4.875" customWidth="1"/>
    <col min="10" max="10" width="9.875" bestFit="1" customWidth="1"/>
  </cols>
  <sheetData>
    <row r="1" spans="1:17" x14ac:dyDescent="0.25">
      <c r="A1" s="24"/>
      <c r="B1" s="25"/>
      <c r="C1" s="26"/>
      <c r="D1" s="26"/>
      <c r="E1" s="26"/>
      <c r="F1" s="164"/>
      <c r="G1" s="164"/>
      <c r="H1" s="164"/>
      <c r="I1" s="164"/>
      <c r="J1" s="164"/>
      <c r="K1" s="184"/>
      <c r="L1" s="187" t="s">
        <v>11</v>
      </c>
      <c r="M1" s="189">
        <v>43385</v>
      </c>
      <c r="N1" s="189"/>
      <c r="O1" s="189"/>
      <c r="P1" s="189"/>
      <c r="Q1" s="190"/>
    </row>
    <row r="2" spans="1:17" ht="16.5" thickBot="1" x14ac:dyDescent="0.3">
      <c r="A2" s="24"/>
      <c r="B2" s="27"/>
      <c r="C2" s="28"/>
      <c r="D2" s="28"/>
      <c r="E2" s="28"/>
      <c r="F2" s="167"/>
      <c r="G2" s="167"/>
      <c r="H2" s="167"/>
      <c r="I2" s="167"/>
      <c r="J2" s="167"/>
      <c r="K2" s="185"/>
      <c r="L2" s="188"/>
      <c r="M2" s="191"/>
      <c r="N2" s="191"/>
      <c r="O2" s="191"/>
      <c r="P2" s="191"/>
      <c r="Q2" s="192"/>
    </row>
    <row r="3" spans="1:17" x14ac:dyDescent="0.25">
      <c r="A3" s="24"/>
      <c r="B3" s="27"/>
      <c r="C3" s="28"/>
      <c r="D3" s="28"/>
      <c r="E3" s="28"/>
      <c r="F3" s="167"/>
      <c r="G3" s="167"/>
      <c r="H3" s="167"/>
      <c r="I3" s="167"/>
      <c r="J3" s="167"/>
      <c r="K3" s="185"/>
      <c r="L3" s="187" t="s">
        <v>12</v>
      </c>
      <c r="M3" s="193" t="s">
        <v>39</v>
      </c>
      <c r="N3" s="193"/>
      <c r="O3" s="193"/>
      <c r="P3" s="193"/>
      <c r="Q3" s="194"/>
    </row>
    <row r="4" spans="1:17" ht="16.5" thickBot="1" x14ac:dyDescent="0.3">
      <c r="A4" s="24"/>
      <c r="B4" s="27"/>
      <c r="C4" s="28"/>
      <c r="D4" s="28"/>
      <c r="E4" s="28"/>
      <c r="F4" s="167"/>
      <c r="G4" s="167"/>
      <c r="H4" s="167"/>
      <c r="I4" s="167"/>
      <c r="J4" s="167"/>
      <c r="K4" s="185"/>
      <c r="L4" s="188"/>
      <c r="M4" s="195"/>
      <c r="N4" s="195"/>
      <c r="O4" s="195"/>
      <c r="P4" s="195"/>
      <c r="Q4" s="196"/>
    </row>
    <row r="5" spans="1:17" x14ac:dyDescent="0.25">
      <c r="A5" s="24"/>
      <c r="B5" s="27"/>
      <c r="C5" s="28"/>
      <c r="D5" s="28"/>
      <c r="E5" s="28"/>
      <c r="F5" s="167"/>
      <c r="G5" s="167"/>
      <c r="H5" s="167"/>
      <c r="I5" s="167"/>
      <c r="J5" s="167"/>
      <c r="K5" s="185"/>
      <c r="L5" s="197" t="s">
        <v>13</v>
      </c>
      <c r="M5" s="199"/>
      <c r="N5" s="200"/>
      <c r="O5" s="200"/>
      <c r="P5" s="200"/>
      <c r="Q5" s="201"/>
    </row>
    <row r="6" spans="1:17" ht="16.5" thickBot="1" x14ac:dyDescent="0.3">
      <c r="A6" s="24"/>
      <c r="B6" s="27"/>
      <c r="C6" s="28"/>
      <c r="D6" s="28"/>
      <c r="E6" s="28"/>
      <c r="F6" s="170"/>
      <c r="G6" s="170"/>
      <c r="H6" s="170"/>
      <c r="I6" s="170"/>
      <c r="J6" s="170"/>
      <c r="K6" s="186"/>
      <c r="L6" s="198"/>
      <c r="M6" s="202"/>
      <c r="N6" s="203"/>
      <c r="O6" s="203"/>
      <c r="P6" s="203"/>
      <c r="Q6" s="204"/>
    </row>
    <row r="7" spans="1:17" ht="18.75" x14ac:dyDescent="0.25">
      <c r="A7" s="29"/>
      <c r="B7" s="205" t="s">
        <v>14</v>
      </c>
      <c r="C7" s="206"/>
      <c r="D7" s="206"/>
      <c r="E7" s="207"/>
      <c r="F7" s="205" t="s">
        <v>15</v>
      </c>
      <c r="G7" s="206"/>
      <c r="H7" s="206"/>
      <c r="I7" s="206"/>
      <c r="J7" s="206"/>
      <c r="K7" s="206"/>
      <c r="L7" s="207"/>
      <c r="M7" s="205" t="s">
        <v>16</v>
      </c>
      <c r="N7" s="206"/>
      <c r="O7" s="206"/>
      <c r="P7" s="206"/>
      <c r="Q7" s="207"/>
    </row>
    <row r="8" spans="1:17" x14ac:dyDescent="0.25">
      <c r="A8" s="24"/>
      <c r="B8" s="208" t="s">
        <v>86</v>
      </c>
      <c r="C8" s="209"/>
      <c r="D8" s="209"/>
      <c r="E8" s="210"/>
      <c r="F8" s="208" t="s">
        <v>88</v>
      </c>
      <c r="G8" s="209"/>
      <c r="H8" s="209"/>
      <c r="I8" s="209"/>
      <c r="J8" s="209"/>
      <c r="K8" s="209"/>
      <c r="L8" s="210"/>
      <c r="M8" s="214"/>
      <c r="N8" s="215"/>
      <c r="O8" s="215"/>
      <c r="P8" s="215"/>
      <c r="Q8" s="216"/>
    </row>
    <row r="9" spans="1:17" ht="16.5" thickBot="1" x14ac:dyDescent="0.3">
      <c r="A9" s="24"/>
      <c r="B9" s="211"/>
      <c r="C9" s="212"/>
      <c r="D9" s="212"/>
      <c r="E9" s="213"/>
      <c r="F9" s="211"/>
      <c r="G9" s="212"/>
      <c r="H9" s="212"/>
      <c r="I9" s="212"/>
      <c r="J9" s="212"/>
      <c r="K9" s="212"/>
      <c r="L9" s="213"/>
      <c r="M9" s="217"/>
      <c r="N9" s="218"/>
      <c r="O9" s="218"/>
      <c r="P9" s="218"/>
      <c r="Q9" s="219"/>
    </row>
    <row r="10" spans="1:17" ht="18.75" x14ac:dyDescent="0.25">
      <c r="A10" s="29"/>
      <c r="B10" s="205" t="s">
        <v>17</v>
      </c>
      <c r="C10" s="206"/>
      <c r="D10" s="206"/>
      <c r="E10" s="206"/>
      <c r="F10" s="206"/>
      <c r="G10" s="206"/>
      <c r="H10" s="206"/>
      <c r="I10" s="206"/>
      <c r="J10" s="206"/>
      <c r="K10" s="206"/>
      <c r="L10" s="206"/>
      <c r="M10" s="206"/>
      <c r="N10" s="206"/>
      <c r="O10" s="206"/>
      <c r="P10" s="206"/>
      <c r="Q10" s="207"/>
    </row>
    <row r="11" spans="1:17" x14ac:dyDescent="0.25">
      <c r="A11" s="24"/>
      <c r="B11" s="223" t="s">
        <v>104</v>
      </c>
      <c r="C11" s="224"/>
      <c r="D11" s="224"/>
      <c r="E11" s="224"/>
      <c r="F11" s="224"/>
      <c r="G11" s="224"/>
      <c r="H11" s="224"/>
      <c r="I11" s="224"/>
      <c r="J11" s="224"/>
      <c r="K11" s="224"/>
      <c r="L11" s="224"/>
      <c r="M11" s="224"/>
      <c r="N11" s="224"/>
      <c r="O11" s="224"/>
      <c r="P11" s="224"/>
      <c r="Q11" s="225"/>
    </row>
    <row r="12" spans="1:17" x14ac:dyDescent="0.25">
      <c r="A12" s="24"/>
      <c r="B12" s="223"/>
      <c r="C12" s="224"/>
      <c r="D12" s="224"/>
      <c r="E12" s="224"/>
      <c r="F12" s="224"/>
      <c r="G12" s="224"/>
      <c r="H12" s="224"/>
      <c r="I12" s="224"/>
      <c r="J12" s="224"/>
      <c r="K12" s="224"/>
      <c r="L12" s="224"/>
      <c r="M12" s="224"/>
      <c r="N12" s="224"/>
      <c r="O12" s="224"/>
      <c r="P12" s="224"/>
      <c r="Q12" s="225"/>
    </row>
    <row r="13" spans="1:17" x14ac:dyDescent="0.25">
      <c r="A13" s="24"/>
      <c r="B13" s="223"/>
      <c r="C13" s="224"/>
      <c r="D13" s="224"/>
      <c r="E13" s="224"/>
      <c r="F13" s="224"/>
      <c r="G13" s="224"/>
      <c r="H13" s="224"/>
      <c r="I13" s="224"/>
      <c r="J13" s="224"/>
      <c r="K13" s="224"/>
      <c r="L13" s="224"/>
      <c r="M13" s="224"/>
      <c r="N13" s="224"/>
      <c r="O13" s="224"/>
      <c r="P13" s="224"/>
      <c r="Q13" s="225"/>
    </row>
    <row r="14" spans="1:17" x14ac:dyDescent="0.25">
      <c r="A14" s="24"/>
      <c r="B14" s="223"/>
      <c r="C14" s="224"/>
      <c r="D14" s="224"/>
      <c r="E14" s="224"/>
      <c r="F14" s="224"/>
      <c r="G14" s="224"/>
      <c r="H14" s="224"/>
      <c r="I14" s="224"/>
      <c r="J14" s="224"/>
      <c r="K14" s="224"/>
      <c r="L14" s="224"/>
      <c r="M14" s="224"/>
      <c r="N14" s="224"/>
      <c r="O14" s="224"/>
      <c r="P14" s="224"/>
      <c r="Q14" s="225"/>
    </row>
    <row r="15" spans="1:17" x14ac:dyDescent="0.25">
      <c r="A15" s="24"/>
      <c r="B15" s="223"/>
      <c r="C15" s="224"/>
      <c r="D15" s="224"/>
      <c r="E15" s="224"/>
      <c r="F15" s="224"/>
      <c r="G15" s="224"/>
      <c r="H15" s="224"/>
      <c r="I15" s="224"/>
      <c r="J15" s="224"/>
      <c r="K15" s="224"/>
      <c r="L15" s="224"/>
      <c r="M15" s="224"/>
      <c r="N15" s="224"/>
      <c r="O15" s="224"/>
      <c r="P15" s="224"/>
      <c r="Q15" s="225"/>
    </row>
    <row r="16" spans="1:17" x14ac:dyDescent="0.25">
      <c r="A16" s="24"/>
      <c r="B16" s="223"/>
      <c r="C16" s="224"/>
      <c r="D16" s="224"/>
      <c r="E16" s="224"/>
      <c r="F16" s="224"/>
      <c r="G16" s="224"/>
      <c r="H16" s="224"/>
      <c r="I16" s="224"/>
      <c r="J16" s="224"/>
      <c r="K16" s="224"/>
      <c r="L16" s="224"/>
      <c r="M16" s="224"/>
      <c r="N16" s="224"/>
      <c r="O16" s="224"/>
      <c r="P16" s="224"/>
      <c r="Q16" s="225"/>
    </row>
    <row r="17" spans="1:17" ht="16.5" thickBot="1" x14ac:dyDescent="0.3">
      <c r="A17" s="24"/>
      <c r="B17" s="226"/>
      <c r="C17" s="227"/>
      <c r="D17" s="227"/>
      <c r="E17" s="227"/>
      <c r="F17" s="227"/>
      <c r="G17" s="227"/>
      <c r="H17" s="227"/>
      <c r="I17" s="227"/>
      <c r="J17" s="227"/>
      <c r="K17" s="227"/>
      <c r="L17" s="227"/>
      <c r="M17" s="227"/>
      <c r="N17" s="227"/>
      <c r="O17" s="227"/>
      <c r="P17" s="227"/>
      <c r="Q17" s="228"/>
    </row>
    <row r="18" spans="1:17" ht="18.75" x14ac:dyDescent="0.25">
      <c r="A18" s="29"/>
      <c r="B18" s="205" t="s">
        <v>18</v>
      </c>
      <c r="C18" s="206"/>
      <c r="D18" s="206"/>
      <c r="E18" s="206"/>
      <c r="F18" s="206"/>
      <c r="G18" s="206"/>
      <c r="H18" s="206"/>
      <c r="I18" s="206"/>
      <c r="J18" s="206"/>
      <c r="K18" s="206"/>
      <c r="L18" s="206"/>
      <c r="M18" s="206"/>
      <c r="N18" s="206"/>
      <c r="O18" s="206"/>
      <c r="P18" s="206"/>
      <c r="Q18" s="207"/>
    </row>
    <row r="19" spans="1:17" x14ac:dyDescent="0.25">
      <c r="A19" s="24"/>
      <c r="B19" s="30"/>
      <c r="C19" s="31"/>
      <c r="D19" s="31"/>
      <c r="E19" s="31"/>
      <c r="F19" s="31"/>
      <c r="G19" s="31"/>
      <c r="H19" s="31"/>
      <c r="I19" s="31"/>
      <c r="J19" s="31"/>
      <c r="K19" s="31"/>
      <c r="L19" s="31"/>
      <c r="M19" s="31"/>
      <c r="N19" s="31"/>
      <c r="O19" s="31"/>
      <c r="P19" s="31"/>
      <c r="Q19" s="32"/>
    </row>
    <row r="20" spans="1:17" x14ac:dyDescent="0.25">
      <c r="A20" s="24"/>
      <c r="B20" s="30"/>
      <c r="C20" s="31"/>
      <c r="D20" s="31"/>
      <c r="E20" s="31"/>
      <c r="F20" s="31"/>
      <c r="G20" s="31"/>
      <c r="H20" s="31"/>
      <c r="I20" s="31"/>
      <c r="J20" s="31"/>
      <c r="K20" s="31"/>
      <c r="L20" s="31"/>
      <c r="M20" s="31"/>
      <c r="N20" s="31"/>
      <c r="O20" s="31"/>
      <c r="P20" s="31"/>
      <c r="Q20" s="32"/>
    </row>
    <row r="21" spans="1:17" ht="19.5" thickBot="1" x14ac:dyDescent="0.35">
      <c r="A21" s="24"/>
      <c r="B21" s="30"/>
      <c r="C21" s="33"/>
      <c r="D21" s="34" t="s">
        <v>19</v>
      </c>
      <c r="E21" s="31"/>
      <c r="F21" s="31"/>
      <c r="G21" s="31"/>
      <c r="H21" s="31"/>
      <c r="I21" s="31"/>
      <c r="J21" s="31"/>
      <c r="K21" s="31"/>
      <c r="L21" s="31"/>
      <c r="M21" s="31"/>
      <c r="N21" s="31"/>
      <c r="O21" s="31"/>
      <c r="P21" s="31"/>
      <c r="Q21" s="32"/>
    </row>
    <row r="22" spans="1:17" ht="19.5" thickBot="1" x14ac:dyDescent="0.35">
      <c r="A22" s="24"/>
      <c r="B22" s="30"/>
      <c r="C22" s="33"/>
      <c r="D22" s="34" t="s">
        <v>20</v>
      </c>
      <c r="E22" s="31"/>
      <c r="F22" s="31"/>
      <c r="G22" s="31"/>
      <c r="H22" s="31"/>
      <c r="I22" s="31"/>
      <c r="J22" s="31"/>
      <c r="K22" s="31"/>
      <c r="L22" s="31"/>
      <c r="M22" s="31"/>
      <c r="N22" s="31"/>
      <c r="O22" s="31"/>
      <c r="P22" s="31"/>
      <c r="Q22" s="32"/>
    </row>
    <row r="23" spans="1:17" ht="19.5" thickBot="1" x14ac:dyDescent="0.35">
      <c r="A23" s="24"/>
      <c r="B23" s="30"/>
      <c r="C23" s="33"/>
      <c r="D23" s="34" t="s">
        <v>21</v>
      </c>
      <c r="E23" s="31"/>
      <c r="F23" s="31"/>
      <c r="G23" s="31"/>
      <c r="H23" s="31"/>
      <c r="I23" s="31"/>
      <c r="J23" s="31"/>
      <c r="K23" s="31"/>
      <c r="L23" s="31"/>
      <c r="M23" s="31"/>
      <c r="N23" s="31"/>
      <c r="O23" s="31"/>
      <c r="P23" s="31"/>
      <c r="Q23" s="32"/>
    </row>
    <row r="24" spans="1:17" ht="19.5" thickBot="1" x14ac:dyDescent="0.35">
      <c r="A24" s="24"/>
      <c r="B24" s="30"/>
      <c r="C24" s="116" t="s">
        <v>77</v>
      </c>
      <c r="D24" s="34" t="s">
        <v>22</v>
      </c>
      <c r="E24" s="31"/>
      <c r="F24" s="31"/>
      <c r="G24" s="31"/>
      <c r="H24" s="31"/>
      <c r="I24" s="31"/>
      <c r="J24" s="31"/>
      <c r="K24" s="31"/>
      <c r="L24" s="31"/>
      <c r="M24" s="31"/>
      <c r="N24" s="31"/>
      <c r="O24" s="31"/>
      <c r="P24" s="31"/>
      <c r="Q24" s="32"/>
    </row>
    <row r="25" spans="1:17" ht="19.5" thickBot="1" x14ac:dyDescent="0.35">
      <c r="A25" s="24"/>
      <c r="B25" s="30"/>
      <c r="C25" s="33"/>
      <c r="D25" s="34" t="s">
        <v>23</v>
      </c>
      <c r="E25" s="31"/>
      <c r="F25" s="31"/>
      <c r="G25" s="31"/>
      <c r="H25" s="31"/>
      <c r="I25" s="31"/>
      <c r="J25" s="31"/>
      <c r="K25" s="31"/>
      <c r="L25" s="31"/>
      <c r="M25" s="31"/>
      <c r="N25" s="31"/>
      <c r="O25" s="31"/>
      <c r="P25" s="31"/>
      <c r="Q25" s="32"/>
    </row>
    <row r="26" spans="1:17" ht="19.5" thickBot="1" x14ac:dyDescent="0.35">
      <c r="A26" s="24"/>
      <c r="B26" s="30"/>
      <c r="C26" s="116" t="s">
        <v>77</v>
      </c>
      <c r="D26" s="34" t="s">
        <v>24</v>
      </c>
      <c r="E26" s="31"/>
      <c r="F26" s="31"/>
      <c r="G26" s="31"/>
      <c r="H26" s="31"/>
      <c r="I26" s="31"/>
      <c r="J26" s="31"/>
      <c r="K26" s="31"/>
      <c r="L26" s="31"/>
      <c r="M26" s="31"/>
      <c r="N26" s="31"/>
      <c r="O26" s="31"/>
      <c r="P26" s="31"/>
      <c r="Q26" s="32"/>
    </row>
    <row r="27" spans="1:17" ht="19.5" thickBot="1" x14ac:dyDescent="0.35">
      <c r="A27" s="24"/>
      <c r="B27" s="30"/>
      <c r="C27" s="116" t="s">
        <v>77</v>
      </c>
      <c r="D27" s="34" t="s">
        <v>25</v>
      </c>
      <c r="E27" s="31"/>
      <c r="F27" s="31"/>
      <c r="G27" s="31"/>
      <c r="H27" s="31"/>
      <c r="I27" s="31"/>
      <c r="J27" s="31"/>
      <c r="K27" s="31"/>
      <c r="L27" s="31"/>
      <c r="M27" s="31"/>
      <c r="N27" s="31"/>
      <c r="O27" s="31"/>
      <c r="P27" s="31"/>
      <c r="Q27" s="32"/>
    </row>
    <row r="28" spans="1:17" ht="19.5" thickBot="1" x14ac:dyDescent="0.35">
      <c r="A28" s="24"/>
      <c r="B28" s="30"/>
      <c r="C28" s="116" t="s">
        <v>77</v>
      </c>
      <c r="D28" s="34" t="s">
        <v>26</v>
      </c>
      <c r="E28" s="31"/>
      <c r="F28" s="31"/>
      <c r="G28" s="31"/>
      <c r="H28" s="31"/>
      <c r="I28" s="31"/>
      <c r="J28" s="31"/>
      <c r="K28" s="31"/>
      <c r="L28" s="31"/>
      <c r="M28" s="31"/>
      <c r="N28" s="31"/>
      <c r="O28" s="31"/>
      <c r="P28" s="31"/>
      <c r="Q28" s="32"/>
    </row>
    <row r="29" spans="1:17" x14ac:dyDescent="0.25">
      <c r="A29" s="24"/>
      <c r="B29" s="30"/>
      <c r="C29" s="31"/>
      <c r="D29" s="31"/>
      <c r="E29" s="31"/>
      <c r="F29" s="31"/>
      <c r="G29" s="31"/>
      <c r="H29" s="31"/>
      <c r="I29" s="31"/>
      <c r="J29" s="31"/>
      <c r="K29" s="31"/>
      <c r="L29" s="31"/>
      <c r="M29" s="31"/>
      <c r="N29" s="31"/>
      <c r="O29" s="31"/>
      <c r="P29" s="31"/>
      <c r="Q29" s="32"/>
    </row>
    <row r="30" spans="1:17" ht="16.5" thickBot="1" x14ac:dyDescent="0.3">
      <c r="A30" s="24"/>
      <c r="B30" s="35"/>
      <c r="C30" s="36"/>
      <c r="D30" s="36"/>
      <c r="E30" s="36"/>
      <c r="F30" s="36"/>
      <c r="G30" s="36"/>
      <c r="H30" s="36"/>
      <c r="I30" s="36"/>
      <c r="J30" s="36"/>
      <c r="K30" s="36"/>
      <c r="L30" s="36"/>
      <c r="M30" s="36"/>
      <c r="N30" s="36"/>
      <c r="O30" s="36"/>
      <c r="P30" s="36"/>
      <c r="Q30" s="37"/>
    </row>
    <row r="31" spans="1:17" ht="26.25" x14ac:dyDescent="0.25">
      <c r="A31" s="29"/>
      <c r="B31" s="229" t="s">
        <v>27</v>
      </c>
      <c r="C31" s="230"/>
      <c r="D31" s="230"/>
      <c r="E31" s="230"/>
      <c r="F31" s="230"/>
      <c r="G31" s="230"/>
      <c r="H31" s="230"/>
      <c r="I31" s="230"/>
      <c r="J31" s="230"/>
      <c r="K31" s="230"/>
      <c r="L31" s="230"/>
      <c r="M31" s="230"/>
      <c r="N31" s="230"/>
      <c r="O31" s="230"/>
      <c r="P31" s="230"/>
      <c r="Q31" s="231"/>
    </row>
    <row r="32" spans="1:17" x14ac:dyDescent="0.25">
      <c r="A32" s="24"/>
      <c r="B32" s="220"/>
      <c r="C32" s="221"/>
      <c r="D32" s="221"/>
      <c r="E32" s="221"/>
      <c r="F32" s="221"/>
      <c r="G32" s="221"/>
      <c r="H32" s="221"/>
      <c r="I32" s="221"/>
      <c r="J32" s="221"/>
      <c r="K32" s="221"/>
      <c r="L32" s="221"/>
      <c r="M32" s="221"/>
      <c r="N32" s="221"/>
      <c r="O32" s="221"/>
      <c r="P32" s="221"/>
      <c r="Q32" s="222"/>
    </row>
    <row r="33" spans="1:17" x14ac:dyDescent="0.25">
      <c r="A33" s="24"/>
      <c r="B33" s="232" t="s">
        <v>105</v>
      </c>
      <c r="C33" s="175"/>
      <c r="D33" s="175"/>
      <c r="E33" s="175"/>
      <c r="F33" s="175"/>
      <c r="G33" s="175"/>
      <c r="H33" s="175"/>
      <c r="I33" s="175"/>
      <c r="J33" s="175"/>
      <c r="K33" s="175"/>
      <c r="L33" s="175"/>
      <c r="M33" s="175"/>
      <c r="N33" s="175"/>
      <c r="O33" s="175"/>
      <c r="P33" s="175"/>
      <c r="Q33" s="176"/>
    </row>
    <row r="34" spans="1:17" x14ac:dyDescent="0.25">
      <c r="A34" s="24"/>
      <c r="B34" s="232" t="s">
        <v>106</v>
      </c>
      <c r="C34" s="175"/>
      <c r="D34" s="175"/>
      <c r="E34" s="175"/>
      <c r="F34" s="175"/>
      <c r="G34" s="175"/>
      <c r="H34" s="175"/>
      <c r="I34" s="175"/>
      <c r="J34" s="175"/>
      <c r="K34" s="175"/>
      <c r="L34" s="175"/>
      <c r="M34" s="175"/>
      <c r="N34" s="175"/>
      <c r="O34" s="175"/>
      <c r="P34" s="175"/>
      <c r="Q34" s="176"/>
    </row>
    <row r="35" spans="1:17" x14ac:dyDescent="0.25">
      <c r="A35" s="24"/>
      <c r="B35" s="220"/>
      <c r="C35" s="221"/>
      <c r="D35" s="221"/>
      <c r="E35" s="221"/>
      <c r="F35" s="221"/>
      <c r="G35" s="221"/>
      <c r="H35" s="221"/>
      <c r="I35" s="221"/>
      <c r="J35" s="221"/>
      <c r="K35" s="221"/>
      <c r="L35" s="221"/>
      <c r="M35" s="221"/>
      <c r="N35" s="221"/>
      <c r="O35" s="221"/>
      <c r="P35" s="221"/>
      <c r="Q35" s="222"/>
    </row>
    <row r="36" spans="1:17" x14ac:dyDescent="0.25">
      <c r="A36" s="24"/>
      <c r="B36" s="220"/>
      <c r="C36" s="221"/>
      <c r="D36" s="221"/>
      <c r="E36" s="221"/>
      <c r="F36" s="221"/>
      <c r="G36" s="221"/>
      <c r="H36" s="221"/>
      <c r="I36" s="221"/>
      <c r="J36" s="221"/>
      <c r="K36" s="221"/>
      <c r="L36" s="221"/>
      <c r="M36" s="221"/>
      <c r="N36" s="221"/>
      <c r="O36" s="221"/>
      <c r="P36" s="221"/>
      <c r="Q36" s="222"/>
    </row>
    <row r="37" spans="1:17" x14ac:dyDescent="0.25">
      <c r="A37" s="24"/>
      <c r="B37" s="220"/>
      <c r="C37" s="221"/>
      <c r="D37" s="221"/>
      <c r="E37" s="221"/>
      <c r="F37" s="221"/>
      <c r="G37" s="221"/>
      <c r="H37" s="221"/>
      <c r="I37" s="221"/>
      <c r="J37" s="221"/>
      <c r="K37" s="221"/>
      <c r="L37" s="221"/>
      <c r="M37" s="221"/>
      <c r="N37" s="221"/>
      <c r="O37" s="221"/>
      <c r="P37" s="221"/>
      <c r="Q37" s="222"/>
    </row>
    <row r="38" spans="1:17" x14ac:dyDescent="0.25">
      <c r="A38" s="24"/>
      <c r="B38" s="220"/>
      <c r="C38" s="221"/>
      <c r="D38" s="221"/>
      <c r="E38" s="221"/>
      <c r="F38" s="221"/>
      <c r="G38" s="221"/>
      <c r="H38" s="221"/>
      <c r="I38" s="221"/>
      <c r="J38" s="221"/>
      <c r="K38" s="221"/>
      <c r="L38" s="221"/>
      <c r="M38" s="221"/>
      <c r="N38" s="221"/>
      <c r="O38" s="221"/>
      <c r="P38" s="221"/>
      <c r="Q38" s="222"/>
    </row>
    <row r="39" spans="1:17" x14ac:dyDescent="0.25">
      <c r="A39" s="24"/>
      <c r="B39" s="220"/>
      <c r="C39" s="221"/>
      <c r="D39" s="221"/>
      <c r="E39" s="221"/>
      <c r="F39" s="221"/>
      <c r="G39" s="221"/>
      <c r="H39" s="221"/>
      <c r="I39" s="221"/>
      <c r="J39" s="221"/>
      <c r="K39" s="221"/>
      <c r="L39" s="221"/>
      <c r="M39" s="221"/>
      <c r="N39" s="221"/>
      <c r="O39" s="221"/>
      <c r="P39" s="221"/>
      <c r="Q39" s="222"/>
    </row>
    <row r="40" spans="1:17" x14ac:dyDescent="0.25">
      <c r="A40" s="24"/>
      <c r="B40" s="220"/>
      <c r="C40" s="221"/>
      <c r="D40" s="221"/>
      <c r="E40" s="221"/>
      <c r="F40" s="221"/>
      <c r="G40" s="221"/>
      <c r="H40" s="221"/>
      <c r="I40" s="221"/>
      <c r="J40" s="221"/>
      <c r="K40" s="221"/>
      <c r="L40" s="221"/>
      <c r="M40" s="221"/>
      <c r="N40" s="221"/>
      <c r="O40" s="221"/>
      <c r="P40" s="221"/>
      <c r="Q40" s="222"/>
    </row>
    <row r="41" spans="1:17" x14ac:dyDescent="0.25">
      <c r="A41" s="24"/>
      <c r="B41" s="220"/>
      <c r="C41" s="221"/>
      <c r="D41" s="221"/>
      <c r="E41" s="221"/>
      <c r="F41" s="221"/>
      <c r="G41" s="221"/>
      <c r="H41" s="221"/>
      <c r="I41" s="221"/>
      <c r="J41" s="221"/>
      <c r="K41" s="221"/>
      <c r="L41" s="221"/>
      <c r="M41" s="221"/>
      <c r="N41" s="221"/>
      <c r="O41" s="221"/>
      <c r="P41" s="221"/>
      <c r="Q41" s="222"/>
    </row>
    <row r="42" spans="1:17" x14ac:dyDescent="0.25">
      <c r="A42" s="24"/>
      <c r="B42" s="220"/>
      <c r="C42" s="221"/>
      <c r="D42" s="221"/>
      <c r="E42" s="221"/>
      <c r="F42" s="221"/>
      <c r="G42" s="221"/>
      <c r="H42" s="221"/>
      <c r="I42" s="221"/>
      <c r="J42" s="221"/>
      <c r="K42" s="221"/>
      <c r="L42" s="221"/>
      <c r="M42" s="221"/>
      <c r="N42" s="221"/>
      <c r="O42" s="221"/>
      <c r="P42" s="221"/>
      <c r="Q42" s="222"/>
    </row>
    <row r="43" spans="1:17" ht="16.5" thickBot="1" x14ac:dyDescent="0.3">
      <c r="A43" s="24"/>
      <c r="B43" s="236"/>
      <c r="C43" s="237"/>
      <c r="D43" s="237"/>
      <c r="E43" s="237"/>
      <c r="F43" s="237"/>
      <c r="G43" s="237"/>
      <c r="H43" s="237"/>
      <c r="I43" s="237"/>
      <c r="J43" s="237"/>
      <c r="K43" s="237"/>
      <c r="L43" s="237"/>
      <c r="M43" s="237"/>
      <c r="N43" s="237"/>
      <c r="O43" s="237"/>
      <c r="P43" s="237"/>
      <c r="Q43" s="238"/>
    </row>
    <row r="44" spans="1:17" x14ac:dyDescent="0.25">
      <c r="A44" s="24"/>
      <c r="B44" s="229" t="s">
        <v>28</v>
      </c>
      <c r="C44" s="230"/>
      <c r="D44" s="230"/>
      <c r="E44" s="230"/>
      <c r="F44" s="230"/>
      <c r="G44" s="230"/>
      <c r="H44" s="230"/>
      <c r="I44" s="230"/>
      <c r="J44" s="230"/>
      <c r="K44" s="230"/>
      <c r="L44" s="230"/>
      <c r="M44" s="230"/>
      <c r="N44" s="230"/>
      <c r="O44" s="230"/>
      <c r="P44" s="230"/>
      <c r="Q44" s="231"/>
    </row>
    <row r="45" spans="1:17" x14ac:dyDescent="0.25">
      <c r="A45" s="24"/>
      <c r="B45" s="239"/>
      <c r="C45" s="240"/>
      <c r="D45" s="240"/>
      <c r="E45" s="240"/>
      <c r="F45" s="240"/>
      <c r="G45" s="240"/>
      <c r="H45" s="240"/>
      <c r="I45" s="240"/>
      <c r="J45" s="240"/>
      <c r="K45" s="240"/>
      <c r="L45" s="240"/>
      <c r="M45" s="240"/>
      <c r="N45" s="240"/>
      <c r="O45" s="240"/>
      <c r="P45" s="240"/>
      <c r="Q45" s="241"/>
    </row>
    <row r="46" spans="1:17" x14ac:dyDescent="0.25">
      <c r="A46" s="24"/>
      <c r="B46" s="242" t="s">
        <v>129</v>
      </c>
      <c r="C46" s="243"/>
      <c r="D46" s="243"/>
      <c r="E46" s="243"/>
      <c r="F46" s="243"/>
      <c r="G46" s="243"/>
      <c r="H46" s="243"/>
      <c r="I46" s="243"/>
      <c r="J46" s="243"/>
      <c r="K46" s="243"/>
      <c r="L46" s="243"/>
      <c r="M46" s="243"/>
      <c r="N46" s="243"/>
      <c r="O46" s="243"/>
      <c r="P46" s="243"/>
      <c r="Q46" s="244"/>
    </row>
    <row r="47" spans="1:17" x14ac:dyDescent="0.25">
      <c r="A47" s="24"/>
      <c r="B47" s="242"/>
      <c r="C47" s="243"/>
      <c r="D47" s="243"/>
      <c r="E47" s="243"/>
      <c r="F47" s="243"/>
      <c r="G47" s="243"/>
      <c r="H47" s="243"/>
      <c r="I47" s="243"/>
      <c r="J47" s="243"/>
      <c r="K47" s="243"/>
      <c r="L47" s="243"/>
      <c r="M47" s="243"/>
      <c r="N47" s="243"/>
      <c r="O47" s="243"/>
      <c r="P47" s="243"/>
      <c r="Q47" s="244"/>
    </row>
    <row r="48" spans="1:17" x14ac:dyDescent="0.25">
      <c r="A48" s="24"/>
      <c r="B48" s="242"/>
      <c r="C48" s="243"/>
      <c r="D48" s="243"/>
      <c r="E48" s="243"/>
      <c r="F48" s="243"/>
      <c r="G48" s="243"/>
      <c r="H48" s="243"/>
      <c r="I48" s="243"/>
      <c r="J48" s="243"/>
      <c r="K48" s="243"/>
      <c r="L48" s="243"/>
      <c r="M48" s="243"/>
      <c r="N48" s="243"/>
      <c r="O48" s="243"/>
      <c r="P48" s="243"/>
      <c r="Q48" s="244"/>
    </row>
    <row r="49" spans="1:17" x14ac:dyDescent="0.25">
      <c r="A49" s="24"/>
      <c r="B49" s="242"/>
      <c r="C49" s="243"/>
      <c r="D49" s="243"/>
      <c r="E49" s="243"/>
      <c r="F49" s="243"/>
      <c r="G49" s="243"/>
      <c r="H49" s="243"/>
      <c r="I49" s="243"/>
      <c r="J49" s="243"/>
      <c r="K49" s="243"/>
      <c r="L49" s="243"/>
      <c r="M49" s="243"/>
      <c r="N49" s="243"/>
      <c r="O49" s="243"/>
      <c r="P49" s="243"/>
      <c r="Q49" s="244"/>
    </row>
    <row r="50" spans="1:17" x14ac:dyDescent="0.25">
      <c r="A50" s="24"/>
      <c r="B50" s="242"/>
      <c r="C50" s="243"/>
      <c r="D50" s="243"/>
      <c r="E50" s="243"/>
      <c r="F50" s="243"/>
      <c r="G50" s="243"/>
      <c r="H50" s="243"/>
      <c r="I50" s="243"/>
      <c r="J50" s="243"/>
      <c r="K50" s="243"/>
      <c r="L50" s="243"/>
      <c r="M50" s="243"/>
      <c r="N50" s="243"/>
      <c r="O50" s="243"/>
      <c r="P50" s="243"/>
      <c r="Q50" s="244"/>
    </row>
    <row r="51" spans="1:17" x14ac:dyDescent="0.25">
      <c r="A51" s="24"/>
      <c r="B51" s="242"/>
      <c r="C51" s="243"/>
      <c r="D51" s="243"/>
      <c r="E51" s="243"/>
      <c r="F51" s="243"/>
      <c r="G51" s="243"/>
      <c r="H51" s="243"/>
      <c r="I51" s="243"/>
      <c r="J51" s="243"/>
      <c r="K51" s="243"/>
      <c r="L51" s="243"/>
      <c r="M51" s="243"/>
      <c r="N51" s="243"/>
      <c r="O51" s="243"/>
      <c r="P51" s="243"/>
      <c r="Q51" s="244"/>
    </row>
    <row r="52" spans="1:17" x14ac:dyDescent="0.25">
      <c r="A52" s="24"/>
      <c r="B52" s="242"/>
      <c r="C52" s="243"/>
      <c r="D52" s="243"/>
      <c r="E52" s="243"/>
      <c r="F52" s="243"/>
      <c r="G52" s="243"/>
      <c r="H52" s="243"/>
      <c r="I52" s="243"/>
      <c r="J52" s="243"/>
      <c r="K52" s="243"/>
      <c r="L52" s="243"/>
      <c r="M52" s="243"/>
      <c r="N52" s="243"/>
      <c r="O52" s="243"/>
      <c r="P52" s="243"/>
      <c r="Q52" s="244"/>
    </row>
    <row r="53" spans="1:17" x14ac:dyDescent="0.25">
      <c r="A53" s="24"/>
      <c r="B53" s="242"/>
      <c r="C53" s="243"/>
      <c r="D53" s="243"/>
      <c r="E53" s="243"/>
      <c r="F53" s="243"/>
      <c r="G53" s="243"/>
      <c r="H53" s="243"/>
      <c r="I53" s="243"/>
      <c r="J53" s="243"/>
      <c r="K53" s="243"/>
      <c r="L53" s="243"/>
      <c r="M53" s="243"/>
      <c r="N53" s="243"/>
      <c r="O53" s="243"/>
      <c r="P53" s="243"/>
      <c r="Q53" s="244"/>
    </row>
    <row r="54" spans="1:17" x14ac:dyDescent="0.25">
      <c r="A54" s="24"/>
      <c r="B54" s="242"/>
      <c r="C54" s="243"/>
      <c r="D54" s="243"/>
      <c r="E54" s="243"/>
      <c r="F54" s="243"/>
      <c r="G54" s="243"/>
      <c r="H54" s="243"/>
      <c r="I54" s="243"/>
      <c r="J54" s="243"/>
      <c r="K54" s="243"/>
      <c r="L54" s="243"/>
      <c r="M54" s="243"/>
      <c r="N54" s="243"/>
      <c r="O54" s="243"/>
      <c r="P54" s="243"/>
      <c r="Q54" s="244"/>
    </row>
    <row r="55" spans="1:17" x14ac:dyDescent="0.25">
      <c r="A55" s="24"/>
      <c r="B55" s="242"/>
      <c r="C55" s="243"/>
      <c r="D55" s="243"/>
      <c r="E55" s="243"/>
      <c r="F55" s="243"/>
      <c r="G55" s="243"/>
      <c r="H55" s="243"/>
      <c r="I55" s="243"/>
      <c r="J55" s="243"/>
      <c r="K55" s="243"/>
      <c r="L55" s="243"/>
      <c r="M55" s="243"/>
      <c r="N55" s="243"/>
      <c r="O55" s="243"/>
      <c r="P55" s="243"/>
      <c r="Q55" s="244"/>
    </row>
    <row r="56" spans="1:17" x14ac:dyDescent="0.25">
      <c r="A56" s="24"/>
      <c r="B56" s="242"/>
      <c r="C56" s="243"/>
      <c r="D56" s="243"/>
      <c r="E56" s="243"/>
      <c r="F56" s="243"/>
      <c r="G56" s="243"/>
      <c r="H56" s="243"/>
      <c r="I56" s="243"/>
      <c r="J56" s="243"/>
      <c r="K56" s="243"/>
      <c r="L56" s="243"/>
      <c r="M56" s="243"/>
      <c r="N56" s="243"/>
      <c r="O56" s="243"/>
      <c r="P56" s="243"/>
      <c r="Q56" s="244"/>
    </row>
    <row r="57" spans="1:17" x14ac:dyDescent="0.25">
      <c r="A57" s="24"/>
      <c r="B57" s="242"/>
      <c r="C57" s="243"/>
      <c r="D57" s="243"/>
      <c r="E57" s="243"/>
      <c r="F57" s="243"/>
      <c r="G57" s="243"/>
      <c r="H57" s="243"/>
      <c r="I57" s="243"/>
      <c r="J57" s="243"/>
      <c r="K57" s="243"/>
      <c r="L57" s="243"/>
      <c r="M57" s="243"/>
      <c r="N57" s="243"/>
      <c r="O57" s="243"/>
      <c r="P57" s="243"/>
      <c r="Q57" s="244"/>
    </row>
    <row r="58" spans="1:17" x14ac:dyDescent="0.25">
      <c r="A58" s="24"/>
      <c r="B58" s="242"/>
      <c r="C58" s="243"/>
      <c r="D58" s="243"/>
      <c r="E58" s="243"/>
      <c r="F58" s="243"/>
      <c r="G58" s="243"/>
      <c r="H58" s="243"/>
      <c r="I58" s="243"/>
      <c r="J58" s="243"/>
      <c r="K58" s="243"/>
      <c r="L58" s="243"/>
      <c r="M58" s="243"/>
      <c r="N58" s="243"/>
      <c r="O58" s="243"/>
      <c r="P58" s="243"/>
      <c r="Q58" s="244"/>
    </row>
    <row r="59" spans="1:17" x14ac:dyDescent="0.25">
      <c r="A59" s="24"/>
      <c r="B59" s="242"/>
      <c r="C59" s="243"/>
      <c r="D59" s="243"/>
      <c r="E59" s="243"/>
      <c r="F59" s="243"/>
      <c r="G59" s="243"/>
      <c r="H59" s="243"/>
      <c r="I59" s="243"/>
      <c r="J59" s="243"/>
      <c r="K59" s="243"/>
      <c r="L59" s="243"/>
      <c r="M59" s="243"/>
      <c r="N59" s="243"/>
      <c r="O59" s="243"/>
      <c r="P59" s="243"/>
      <c r="Q59" s="244"/>
    </row>
    <row r="60" spans="1:17" x14ac:dyDescent="0.25">
      <c r="A60" s="24"/>
      <c r="B60" s="242"/>
      <c r="C60" s="243"/>
      <c r="D60" s="243"/>
      <c r="E60" s="243"/>
      <c r="F60" s="243"/>
      <c r="G60" s="243"/>
      <c r="H60" s="243"/>
      <c r="I60" s="243"/>
      <c r="J60" s="243"/>
      <c r="K60" s="243"/>
      <c r="L60" s="243"/>
      <c r="M60" s="243"/>
      <c r="N60" s="243"/>
      <c r="O60" s="243"/>
      <c r="P60" s="243"/>
      <c r="Q60" s="244"/>
    </row>
    <row r="61" spans="1:17" ht="16.5" thickBot="1" x14ac:dyDescent="0.3">
      <c r="A61" s="24"/>
      <c r="B61" s="245"/>
      <c r="C61" s="246"/>
      <c r="D61" s="246"/>
      <c r="E61" s="246"/>
      <c r="F61" s="246"/>
      <c r="G61" s="246"/>
      <c r="H61" s="246"/>
      <c r="I61" s="246"/>
      <c r="J61" s="246"/>
      <c r="K61" s="246"/>
      <c r="L61" s="246"/>
      <c r="M61" s="246"/>
      <c r="N61" s="246"/>
      <c r="O61" s="246"/>
      <c r="P61" s="246"/>
      <c r="Q61" s="247"/>
    </row>
    <row r="62" spans="1:17" x14ac:dyDescent="0.25">
      <c r="A62" s="24"/>
      <c r="B62" s="229" t="s">
        <v>29</v>
      </c>
      <c r="C62" s="230"/>
      <c r="D62" s="230"/>
      <c r="E62" s="230"/>
      <c r="F62" s="230"/>
      <c r="G62" s="230"/>
      <c r="H62" s="230"/>
      <c r="I62" s="230"/>
      <c r="J62" s="230"/>
      <c r="K62" s="230"/>
      <c r="L62" s="230"/>
      <c r="M62" s="230"/>
      <c r="N62" s="230"/>
      <c r="O62" s="230"/>
      <c r="P62" s="230"/>
      <c r="Q62" s="231"/>
    </row>
    <row r="63" spans="1:17" x14ac:dyDescent="0.25">
      <c r="A63" s="24"/>
      <c r="B63" s="239"/>
      <c r="C63" s="240"/>
      <c r="D63" s="240"/>
      <c r="E63" s="240"/>
      <c r="F63" s="240"/>
      <c r="G63" s="240"/>
      <c r="H63" s="240"/>
      <c r="I63" s="240"/>
      <c r="J63" s="240"/>
      <c r="K63" s="240"/>
      <c r="L63" s="240"/>
      <c r="M63" s="240"/>
      <c r="N63" s="240"/>
      <c r="O63" s="240"/>
      <c r="P63" s="240"/>
      <c r="Q63" s="241"/>
    </row>
    <row r="64" spans="1:17" ht="26.25" x14ac:dyDescent="0.25">
      <c r="A64" s="24"/>
      <c r="B64" s="38"/>
      <c r="C64" s="39"/>
      <c r="D64" s="248"/>
      <c r="E64" s="248"/>
      <c r="F64" s="248"/>
      <c r="G64" s="248"/>
      <c r="H64" s="248"/>
      <c r="I64" s="248"/>
      <c r="J64" s="248"/>
      <c r="K64" s="248"/>
      <c r="L64" s="248"/>
      <c r="M64" s="248"/>
      <c r="N64" s="248"/>
      <c r="O64" s="248"/>
      <c r="P64" s="248"/>
      <c r="Q64" s="249"/>
    </row>
    <row r="65" spans="1:17" x14ac:dyDescent="0.25">
      <c r="A65" s="24"/>
      <c r="B65" s="250" t="s">
        <v>128</v>
      </c>
      <c r="C65" s="251"/>
      <c r="D65" s="251"/>
      <c r="E65" s="251"/>
      <c r="F65" s="251"/>
      <c r="G65" s="251"/>
      <c r="H65" s="251"/>
      <c r="I65" s="251"/>
      <c r="J65" s="251"/>
      <c r="K65" s="251"/>
      <c r="L65" s="251"/>
      <c r="M65" s="251"/>
      <c r="N65" s="251"/>
      <c r="O65" s="251"/>
      <c r="P65" s="251"/>
      <c r="Q65" s="252"/>
    </row>
    <row r="66" spans="1:17" x14ac:dyDescent="0.25">
      <c r="A66" s="24"/>
      <c r="B66" s="250"/>
      <c r="C66" s="251"/>
      <c r="D66" s="251"/>
      <c r="E66" s="251"/>
      <c r="F66" s="251"/>
      <c r="G66" s="251"/>
      <c r="H66" s="251"/>
      <c r="I66" s="251"/>
      <c r="J66" s="251"/>
      <c r="K66" s="251"/>
      <c r="L66" s="251"/>
      <c r="M66" s="251"/>
      <c r="N66" s="251"/>
      <c r="O66" s="251"/>
      <c r="P66" s="251"/>
      <c r="Q66" s="252"/>
    </row>
    <row r="67" spans="1:17" x14ac:dyDescent="0.25">
      <c r="A67" s="24"/>
      <c r="B67" s="250"/>
      <c r="C67" s="251"/>
      <c r="D67" s="251"/>
      <c r="E67" s="251"/>
      <c r="F67" s="251"/>
      <c r="G67" s="251"/>
      <c r="H67" s="251"/>
      <c r="I67" s="251"/>
      <c r="J67" s="251"/>
      <c r="K67" s="251"/>
      <c r="L67" s="251"/>
      <c r="M67" s="251"/>
      <c r="N67" s="251"/>
      <c r="O67" s="251"/>
      <c r="P67" s="251"/>
      <c r="Q67" s="252"/>
    </row>
    <row r="68" spans="1:17" x14ac:dyDescent="0.25">
      <c r="A68" s="24"/>
      <c r="B68" s="250"/>
      <c r="C68" s="251"/>
      <c r="D68" s="251"/>
      <c r="E68" s="251"/>
      <c r="F68" s="251"/>
      <c r="G68" s="251"/>
      <c r="H68" s="251"/>
      <c r="I68" s="251"/>
      <c r="J68" s="251"/>
      <c r="K68" s="251"/>
      <c r="L68" s="251"/>
      <c r="M68" s="251"/>
      <c r="N68" s="251"/>
      <c r="O68" s="251"/>
      <c r="P68" s="251"/>
      <c r="Q68" s="252"/>
    </row>
    <row r="69" spans="1:17" x14ac:dyDescent="0.25">
      <c r="A69" s="24"/>
      <c r="B69" s="250"/>
      <c r="C69" s="251"/>
      <c r="D69" s="251"/>
      <c r="E69" s="251"/>
      <c r="F69" s="251"/>
      <c r="G69" s="251"/>
      <c r="H69" s="251"/>
      <c r="I69" s="251"/>
      <c r="J69" s="251"/>
      <c r="K69" s="251"/>
      <c r="L69" s="251"/>
      <c r="M69" s="251"/>
      <c r="N69" s="251"/>
      <c r="O69" s="251"/>
      <c r="P69" s="251"/>
      <c r="Q69" s="252"/>
    </row>
    <row r="70" spans="1:17" x14ac:dyDescent="0.25">
      <c r="A70" s="24"/>
      <c r="B70" s="250"/>
      <c r="C70" s="251"/>
      <c r="D70" s="251"/>
      <c r="E70" s="251"/>
      <c r="F70" s="251"/>
      <c r="G70" s="251"/>
      <c r="H70" s="251"/>
      <c r="I70" s="251"/>
      <c r="J70" s="251"/>
      <c r="K70" s="251"/>
      <c r="L70" s="251"/>
      <c r="M70" s="251"/>
      <c r="N70" s="251"/>
      <c r="O70" s="251"/>
      <c r="P70" s="251"/>
      <c r="Q70" s="252"/>
    </row>
    <row r="71" spans="1:17" x14ac:dyDescent="0.25">
      <c r="A71" s="24"/>
      <c r="B71" s="250"/>
      <c r="C71" s="251"/>
      <c r="D71" s="251"/>
      <c r="E71" s="251"/>
      <c r="F71" s="251"/>
      <c r="G71" s="251"/>
      <c r="H71" s="251"/>
      <c r="I71" s="251"/>
      <c r="J71" s="251"/>
      <c r="K71" s="251"/>
      <c r="L71" s="251"/>
      <c r="M71" s="251"/>
      <c r="N71" s="251"/>
      <c r="O71" s="251"/>
      <c r="P71" s="251"/>
      <c r="Q71" s="252"/>
    </row>
    <row r="72" spans="1:17" x14ac:dyDescent="0.25">
      <c r="A72" s="24"/>
      <c r="B72" s="250"/>
      <c r="C72" s="251"/>
      <c r="D72" s="251"/>
      <c r="E72" s="251"/>
      <c r="F72" s="251"/>
      <c r="G72" s="251"/>
      <c r="H72" s="251"/>
      <c r="I72" s="251"/>
      <c r="J72" s="251"/>
      <c r="K72" s="251"/>
      <c r="L72" s="251"/>
      <c r="M72" s="251"/>
      <c r="N72" s="251"/>
      <c r="O72" s="251"/>
      <c r="P72" s="251"/>
      <c r="Q72" s="252"/>
    </row>
    <row r="73" spans="1:17" ht="16.5" thickBot="1" x14ac:dyDescent="0.3">
      <c r="A73" s="24"/>
      <c r="B73" s="253"/>
      <c r="C73" s="254"/>
      <c r="D73" s="254"/>
      <c r="E73" s="254"/>
      <c r="F73" s="254"/>
      <c r="G73" s="254"/>
      <c r="H73" s="254"/>
      <c r="I73" s="254"/>
      <c r="J73" s="254"/>
      <c r="K73" s="254"/>
      <c r="L73" s="254"/>
      <c r="M73" s="254"/>
      <c r="N73" s="254"/>
      <c r="O73" s="254"/>
      <c r="P73" s="254"/>
      <c r="Q73" s="255"/>
    </row>
    <row r="74" spans="1:17" x14ac:dyDescent="0.25">
      <c r="A74" s="24"/>
      <c r="B74" s="229" t="s">
        <v>30</v>
      </c>
      <c r="C74" s="230"/>
      <c r="D74" s="230"/>
      <c r="E74" s="230"/>
      <c r="F74" s="230"/>
      <c r="G74" s="230"/>
      <c r="H74" s="230"/>
      <c r="I74" s="230"/>
      <c r="J74" s="230"/>
      <c r="K74" s="230"/>
      <c r="L74" s="230"/>
      <c r="M74" s="230"/>
      <c r="N74" s="230"/>
      <c r="O74" s="230"/>
      <c r="P74" s="230"/>
      <c r="Q74" s="231"/>
    </row>
    <row r="75" spans="1:17" x14ac:dyDescent="0.25">
      <c r="A75" s="24"/>
      <c r="B75" s="239"/>
      <c r="C75" s="240"/>
      <c r="D75" s="240"/>
      <c r="E75" s="240"/>
      <c r="F75" s="240"/>
      <c r="G75" s="240"/>
      <c r="H75" s="240"/>
      <c r="I75" s="240"/>
      <c r="J75" s="240"/>
      <c r="K75" s="240"/>
      <c r="L75" s="240"/>
      <c r="M75" s="240"/>
      <c r="N75" s="240"/>
      <c r="O75" s="240"/>
      <c r="P75" s="240"/>
      <c r="Q75" s="241"/>
    </row>
    <row r="76" spans="1:17" ht="21" x14ac:dyDescent="0.35">
      <c r="A76" s="24"/>
      <c r="B76" s="117" t="s">
        <v>78</v>
      </c>
      <c r="C76" s="104"/>
      <c r="D76" s="122" t="s">
        <v>81</v>
      </c>
      <c r="E76" s="104"/>
      <c r="F76" s="104"/>
      <c r="G76" s="118" t="s">
        <v>79</v>
      </c>
      <c r="H76" s="104"/>
      <c r="I76" s="119"/>
      <c r="J76" s="104"/>
      <c r="K76" s="120" t="s">
        <v>80</v>
      </c>
      <c r="L76" s="120"/>
      <c r="M76" s="104"/>
      <c r="N76" s="104"/>
      <c r="O76" s="104"/>
      <c r="P76" s="104"/>
      <c r="Q76" s="121"/>
    </row>
    <row r="77" spans="1:17" x14ac:dyDescent="0.25">
      <c r="A77" s="24"/>
      <c r="B77" s="233" t="s">
        <v>50</v>
      </c>
      <c r="C77" s="234"/>
      <c r="D77" s="234"/>
      <c r="E77" s="234"/>
      <c r="F77" s="234"/>
      <c r="G77" s="234"/>
      <c r="H77" s="234"/>
      <c r="I77" s="234"/>
      <c r="J77" s="234"/>
      <c r="K77" s="234"/>
      <c r="L77" s="234"/>
      <c r="M77" s="234"/>
      <c r="N77" s="234"/>
      <c r="O77" s="234"/>
      <c r="P77" s="234"/>
      <c r="Q77" s="235"/>
    </row>
    <row r="78" spans="1:17" ht="27.75" customHeight="1" x14ac:dyDescent="0.25">
      <c r="A78" s="24"/>
      <c r="B78" s="233"/>
      <c r="C78" s="234"/>
      <c r="D78" s="234"/>
      <c r="E78" s="234"/>
      <c r="F78" s="234"/>
      <c r="G78" s="234"/>
      <c r="H78" s="234"/>
      <c r="I78" s="234"/>
      <c r="J78" s="234"/>
      <c r="K78" s="234"/>
      <c r="L78" s="234"/>
      <c r="M78" s="234"/>
      <c r="N78" s="234"/>
      <c r="O78" s="234"/>
      <c r="P78" s="234"/>
      <c r="Q78" s="235"/>
    </row>
    <row r="79" spans="1:17" ht="33" customHeight="1" x14ac:dyDescent="0.25">
      <c r="A79" s="24"/>
      <c r="B79" s="86"/>
      <c r="C79" s="256" t="s">
        <v>0</v>
      </c>
      <c r="D79" s="256"/>
      <c r="E79" s="257" t="s">
        <v>2</v>
      </c>
      <c r="F79" s="257"/>
      <c r="G79" s="257"/>
      <c r="H79" s="104"/>
      <c r="I79" s="70"/>
      <c r="J79" s="71" t="s">
        <v>51</v>
      </c>
      <c r="K79" s="69"/>
      <c r="L79" s="258" t="s">
        <v>52</v>
      </c>
      <c r="M79" s="258"/>
      <c r="N79" s="96"/>
      <c r="O79" s="96"/>
      <c r="P79" s="96"/>
      <c r="Q79" s="97"/>
    </row>
    <row r="80" spans="1:17" ht="27" customHeight="1" x14ac:dyDescent="0.25">
      <c r="A80" s="24"/>
      <c r="B80" s="85"/>
      <c r="C80" s="259" t="s">
        <v>125</v>
      </c>
      <c r="D80" s="259"/>
      <c r="E80" s="259" t="s">
        <v>54</v>
      </c>
      <c r="F80" s="259"/>
      <c r="G80" s="259"/>
      <c r="H80" s="259"/>
      <c r="I80" s="259"/>
      <c r="J80" s="101">
        <f>Ladder_Assembly_Labor!H15</f>
        <v>125158</v>
      </c>
      <c r="K80" s="73"/>
      <c r="L80" s="260">
        <f>Ladder_Assembly_Labor!H15</f>
        <v>125158</v>
      </c>
      <c r="M80" s="260"/>
      <c r="N80" s="96"/>
      <c r="O80" s="96"/>
      <c r="P80" s="96"/>
      <c r="Q80" s="97"/>
    </row>
    <row r="81" spans="1:17" ht="16.5" thickBot="1" x14ac:dyDescent="0.3">
      <c r="A81" s="24"/>
      <c r="B81" s="85"/>
      <c r="C81" s="259" t="s">
        <v>126</v>
      </c>
      <c r="D81" s="259"/>
      <c r="E81" s="259" t="s">
        <v>127</v>
      </c>
      <c r="F81" s="259"/>
      <c r="G81" s="259"/>
      <c r="H81" s="259"/>
      <c r="I81" s="259"/>
      <c r="J81" s="101">
        <f>Ladder_Assembly_Details!N2</f>
        <v>66937</v>
      </c>
      <c r="K81" s="73"/>
      <c r="L81" s="261">
        <f>Ladder_Assembly_Details!O2</f>
        <v>66937</v>
      </c>
      <c r="M81" s="261"/>
      <c r="N81" s="96"/>
      <c r="O81" s="96"/>
      <c r="P81" s="96"/>
      <c r="Q81" s="97"/>
    </row>
    <row r="82" spans="1:17" ht="16.5" thickTop="1" x14ac:dyDescent="0.25">
      <c r="A82" s="24"/>
      <c r="B82" s="98"/>
      <c r="C82" s="262" t="s">
        <v>55</v>
      </c>
      <c r="D82" s="262"/>
      <c r="E82" s="103"/>
      <c r="F82" s="103"/>
      <c r="G82" s="72"/>
      <c r="H82" s="104"/>
      <c r="I82" s="74"/>
      <c r="J82" s="102">
        <f>SUM(J80:J81)</f>
        <v>192095</v>
      </c>
      <c r="K82" s="75"/>
      <c r="L82" s="263">
        <f>SUM(L80:L81)</f>
        <v>192095</v>
      </c>
      <c r="M82" s="263"/>
      <c r="N82" s="96"/>
      <c r="O82" s="96"/>
      <c r="P82" s="96"/>
      <c r="Q82" s="97"/>
    </row>
    <row r="83" spans="1:17" x14ac:dyDescent="0.25">
      <c r="A83" s="24"/>
      <c r="B83" s="98"/>
      <c r="C83" s="96"/>
      <c r="D83" s="103"/>
      <c r="E83" s="103"/>
      <c r="F83" s="103"/>
      <c r="G83" s="103"/>
      <c r="H83" s="103"/>
      <c r="I83" s="103"/>
      <c r="J83" s="103"/>
      <c r="K83" s="103"/>
      <c r="L83" s="103"/>
      <c r="M83" s="103"/>
      <c r="N83" s="96"/>
      <c r="O83" s="96"/>
      <c r="P83" s="96"/>
      <c r="Q83" s="97"/>
    </row>
    <row r="84" spans="1:17" x14ac:dyDescent="0.25">
      <c r="A84" s="24"/>
      <c r="B84" s="98"/>
      <c r="C84" s="96"/>
      <c r="D84" s="96"/>
      <c r="E84" s="96"/>
      <c r="F84" s="96"/>
      <c r="G84" s="96"/>
      <c r="H84" s="96"/>
      <c r="I84" s="96"/>
      <c r="J84" s="96"/>
      <c r="K84" s="96"/>
      <c r="L84" s="96"/>
      <c r="M84" s="96"/>
      <c r="N84" s="96"/>
      <c r="O84" s="96"/>
      <c r="P84" s="96"/>
      <c r="Q84" s="97"/>
    </row>
    <row r="85" spans="1:17" ht="16.5" thickBot="1" x14ac:dyDescent="0.3">
      <c r="A85" s="24"/>
      <c r="B85" s="66"/>
      <c r="C85" s="67"/>
      <c r="D85" s="67"/>
      <c r="E85" s="67"/>
      <c r="F85" s="67"/>
      <c r="G85" s="67"/>
      <c r="H85" s="67"/>
      <c r="I85" s="67"/>
      <c r="J85" s="67"/>
      <c r="K85" s="67"/>
      <c r="L85" s="67"/>
      <c r="M85" s="67"/>
      <c r="N85" s="67"/>
      <c r="O85" s="67"/>
      <c r="P85" s="67"/>
      <c r="Q85" s="68"/>
    </row>
    <row r="86" spans="1:17" x14ac:dyDescent="0.25">
      <c r="A86" s="24"/>
      <c r="B86" s="229" t="s">
        <v>31</v>
      </c>
      <c r="C86" s="230"/>
      <c r="D86" s="230"/>
      <c r="E86" s="230"/>
      <c r="F86" s="230"/>
      <c r="G86" s="230"/>
      <c r="H86" s="230"/>
      <c r="I86" s="230"/>
      <c r="J86" s="230"/>
      <c r="K86" s="230"/>
      <c r="L86" s="230"/>
      <c r="M86" s="230"/>
      <c r="N86" s="230"/>
      <c r="O86" s="230"/>
      <c r="P86" s="230"/>
      <c r="Q86" s="231"/>
    </row>
    <row r="87" spans="1:17" x14ac:dyDescent="0.25">
      <c r="A87" s="24"/>
      <c r="B87" s="239"/>
      <c r="C87" s="240"/>
      <c r="D87" s="240"/>
      <c r="E87" s="240"/>
      <c r="F87" s="240"/>
      <c r="G87" s="240"/>
      <c r="H87" s="240"/>
      <c r="I87" s="240"/>
      <c r="J87" s="240"/>
      <c r="K87" s="240"/>
      <c r="L87" s="240"/>
      <c r="M87" s="240"/>
      <c r="N87" s="240"/>
      <c r="O87" s="240"/>
      <c r="P87" s="240"/>
      <c r="Q87" s="241"/>
    </row>
    <row r="88" spans="1:17" ht="16.5" thickBot="1" x14ac:dyDescent="0.3">
      <c r="A88" s="24"/>
      <c r="B88" s="41" t="s">
        <v>33</v>
      </c>
      <c r="C88" s="42"/>
      <c r="D88" s="42"/>
      <c r="E88" s="87"/>
      <c r="F88" s="87"/>
      <c r="G88" s="87"/>
      <c r="H88" s="87"/>
      <c r="I88" s="87"/>
      <c r="J88" s="87"/>
      <c r="K88" s="87"/>
      <c r="L88" s="87"/>
      <c r="M88" s="87"/>
      <c r="N88" s="87"/>
      <c r="O88" s="87"/>
      <c r="P88" s="87"/>
      <c r="Q88" s="88"/>
    </row>
    <row r="89" spans="1:17" x14ac:dyDescent="0.25">
      <c r="A89" s="24"/>
      <c r="B89" s="270"/>
      <c r="C89" s="271"/>
      <c r="D89" s="271"/>
      <c r="E89" s="271"/>
      <c r="F89" s="271"/>
      <c r="G89" s="271"/>
      <c r="H89" s="271"/>
      <c r="I89" s="271"/>
      <c r="J89" s="271"/>
      <c r="K89" s="271"/>
      <c r="L89" s="271"/>
      <c r="M89" s="271"/>
      <c r="N89" s="271"/>
      <c r="O89" s="271"/>
      <c r="P89" s="271"/>
      <c r="Q89" s="272"/>
    </row>
    <row r="90" spans="1:17" x14ac:dyDescent="0.25">
      <c r="A90" s="24"/>
      <c r="B90" s="264" t="s">
        <v>66</v>
      </c>
      <c r="C90" s="265"/>
      <c r="D90" s="265"/>
      <c r="E90" s="265"/>
      <c r="F90" s="265"/>
      <c r="G90" s="265"/>
      <c r="H90" s="265"/>
      <c r="I90" s="265"/>
      <c r="J90" s="265"/>
      <c r="K90" s="265"/>
      <c r="L90" s="265"/>
      <c r="M90" s="265"/>
      <c r="N90" s="265"/>
      <c r="O90" s="265"/>
      <c r="P90" s="265"/>
      <c r="Q90" s="266"/>
    </row>
    <row r="91" spans="1:17" x14ac:dyDescent="0.25">
      <c r="A91" s="24"/>
      <c r="B91" s="264"/>
      <c r="C91" s="265"/>
      <c r="D91" s="265"/>
      <c r="E91" s="265"/>
      <c r="F91" s="265"/>
      <c r="G91" s="265"/>
      <c r="H91" s="265"/>
      <c r="I91" s="265"/>
      <c r="J91" s="265"/>
      <c r="K91" s="265"/>
      <c r="L91" s="265"/>
      <c r="M91" s="265"/>
      <c r="N91" s="265"/>
      <c r="O91" s="265"/>
      <c r="P91" s="265"/>
      <c r="Q91" s="266"/>
    </row>
    <row r="92" spans="1:17" x14ac:dyDescent="0.25">
      <c r="A92" s="24"/>
      <c r="B92" s="264"/>
      <c r="C92" s="265"/>
      <c r="D92" s="265"/>
      <c r="E92" s="265"/>
      <c r="F92" s="265"/>
      <c r="G92" s="265"/>
      <c r="H92" s="265"/>
      <c r="I92" s="265"/>
      <c r="J92" s="265"/>
      <c r="K92" s="265"/>
      <c r="L92" s="265"/>
      <c r="M92" s="265"/>
      <c r="N92" s="265"/>
      <c r="O92" s="265"/>
      <c r="P92" s="265"/>
      <c r="Q92" s="266"/>
    </row>
    <row r="93" spans="1:17" x14ac:dyDescent="0.25">
      <c r="A93" s="24"/>
      <c r="B93" s="264"/>
      <c r="C93" s="265"/>
      <c r="D93" s="265"/>
      <c r="E93" s="265"/>
      <c r="F93" s="265"/>
      <c r="G93" s="265"/>
      <c r="H93" s="265"/>
      <c r="I93" s="265"/>
      <c r="J93" s="265"/>
      <c r="K93" s="265"/>
      <c r="L93" s="265"/>
      <c r="M93" s="265"/>
      <c r="N93" s="265"/>
      <c r="O93" s="265"/>
      <c r="P93" s="265"/>
      <c r="Q93" s="266"/>
    </row>
    <row r="94" spans="1:17" ht="16.5" thickBot="1" x14ac:dyDescent="0.3">
      <c r="A94" s="24"/>
      <c r="B94" s="41" t="s">
        <v>32</v>
      </c>
      <c r="C94" s="42"/>
      <c r="D94" s="42"/>
      <c r="E94" s="87"/>
      <c r="F94" s="87"/>
      <c r="G94" s="87"/>
      <c r="H94" s="87"/>
      <c r="I94" s="87"/>
      <c r="J94" s="87"/>
      <c r="K94" s="87"/>
      <c r="L94" s="87"/>
      <c r="M94" s="87"/>
      <c r="N94" s="87"/>
      <c r="O94" s="87"/>
      <c r="P94" s="87"/>
      <c r="Q94" s="88"/>
    </row>
    <row r="95" spans="1:17" x14ac:dyDescent="0.25">
      <c r="A95" s="24"/>
      <c r="B95" s="270"/>
      <c r="C95" s="271"/>
      <c r="D95" s="271"/>
      <c r="E95" s="271"/>
      <c r="F95" s="271"/>
      <c r="G95" s="271"/>
      <c r="H95" s="271"/>
      <c r="I95" s="271"/>
      <c r="J95" s="271"/>
      <c r="K95" s="271"/>
      <c r="L95" s="271"/>
      <c r="M95" s="271"/>
      <c r="N95" s="271"/>
      <c r="O95" s="271"/>
      <c r="P95" s="271"/>
      <c r="Q95" s="272"/>
    </row>
    <row r="96" spans="1:17" x14ac:dyDescent="0.25">
      <c r="A96" s="24"/>
      <c r="B96" s="264" t="s">
        <v>67</v>
      </c>
      <c r="C96" s="265"/>
      <c r="D96" s="265"/>
      <c r="E96" s="265"/>
      <c r="F96" s="265"/>
      <c r="G96" s="265"/>
      <c r="H96" s="265"/>
      <c r="I96" s="265"/>
      <c r="J96" s="265"/>
      <c r="K96" s="265"/>
      <c r="L96" s="265"/>
      <c r="M96" s="265"/>
      <c r="N96" s="265"/>
      <c r="O96" s="265"/>
      <c r="P96" s="265"/>
      <c r="Q96" s="266"/>
    </row>
    <row r="97" spans="1:17" x14ac:dyDescent="0.25">
      <c r="A97" s="24"/>
      <c r="B97" s="264"/>
      <c r="C97" s="265"/>
      <c r="D97" s="265"/>
      <c r="E97" s="265"/>
      <c r="F97" s="265"/>
      <c r="G97" s="265"/>
      <c r="H97" s="265"/>
      <c r="I97" s="265"/>
      <c r="J97" s="265"/>
      <c r="K97" s="265"/>
      <c r="L97" s="265"/>
      <c r="M97" s="265"/>
      <c r="N97" s="265"/>
      <c r="O97" s="265"/>
      <c r="P97" s="265"/>
      <c r="Q97" s="266"/>
    </row>
    <row r="98" spans="1:17" x14ac:dyDescent="0.25">
      <c r="A98" s="24"/>
      <c r="B98" s="264"/>
      <c r="C98" s="265"/>
      <c r="D98" s="265"/>
      <c r="E98" s="265"/>
      <c r="F98" s="265"/>
      <c r="G98" s="265"/>
      <c r="H98" s="265"/>
      <c r="I98" s="265"/>
      <c r="J98" s="265"/>
      <c r="K98" s="265"/>
      <c r="L98" s="265"/>
      <c r="M98" s="265"/>
      <c r="N98" s="265"/>
      <c r="O98" s="265"/>
      <c r="P98" s="265"/>
      <c r="Q98" s="266"/>
    </row>
    <row r="99" spans="1:17" x14ac:dyDescent="0.25">
      <c r="A99" s="24"/>
      <c r="B99" s="264"/>
      <c r="C99" s="265"/>
      <c r="D99" s="265"/>
      <c r="E99" s="265"/>
      <c r="F99" s="265"/>
      <c r="G99" s="265"/>
      <c r="H99" s="265"/>
      <c r="I99" s="265"/>
      <c r="J99" s="265"/>
      <c r="K99" s="265"/>
      <c r="L99" s="265"/>
      <c r="M99" s="265"/>
      <c r="N99" s="265"/>
      <c r="O99" s="265"/>
      <c r="P99" s="265"/>
      <c r="Q99" s="266"/>
    </row>
    <row r="100" spans="1:17" ht="16.5" thickBot="1" x14ac:dyDescent="0.3">
      <c r="A100" s="24"/>
      <c r="B100" s="267"/>
      <c r="C100" s="268"/>
      <c r="D100" s="268"/>
      <c r="E100" s="268"/>
      <c r="F100" s="268"/>
      <c r="G100" s="268"/>
      <c r="H100" s="268"/>
      <c r="I100" s="268"/>
      <c r="J100" s="268"/>
      <c r="K100" s="268"/>
      <c r="L100" s="268"/>
      <c r="M100" s="268"/>
      <c r="N100" s="268"/>
      <c r="O100" s="268"/>
      <c r="P100" s="268"/>
      <c r="Q100" s="269"/>
    </row>
  </sheetData>
  <mergeCells count="55">
    <mergeCell ref="B97:Q100"/>
    <mergeCell ref="B89:Q89"/>
    <mergeCell ref="B90:Q90"/>
    <mergeCell ref="B91:Q91"/>
    <mergeCell ref="B92:Q93"/>
    <mergeCell ref="B95:Q95"/>
    <mergeCell ref="B96:Q96"/>
    <mergeCell ref="B86:Q87"/>
    <mergeCell ref="C79:D79"/>
    <mergeCell ref="E79:G79"/>
    <mergeCell ref="L79:M79"/>
    <mergeCell ref="C80:D80"/>
    <mergeCell ref="E80:I80"/>
    <mergeCell ref="L80:M80"/>
    <mergeCell ref="C81:D81"/>
    <mergeCell ref="E81:I81"/>
    <mergeCell ref="L81:M81"/>
    <mergeCell ref="C82:D82"/>
    <mergeCell ref="L82:M82"/>
    <mergeCell ref="B77:Q78"/>
    <mergeCell ref="B40:Q40"/>
    <mergeCell ref="B41:Q41"/>
    <mergeCell ref="B42:Q42"/>
    <mergeCell ref="B43:Q43"/>
    <mergeCell ref="B44:Q45"/>
    <mergeCell ref="B46:Q61"/>
    <mergeCell ref="B62:Q63"/>
    <mergeCell ref="D64:Q64"/>
    <mergeCell ref="B65:Q73"/>
    <mergeCell ref="B74:Q75"/>
    <mergeCell ref="B39:Q39"/>
    <mergeCell ref="B10:Q10"/>
    <mergeCell ref="B11:Q17"/>
    <mergeCell ref="B18:Q18"/>
    <mergeCell ref="B31:Q31"/>
    <mergeCell ref="B32:Q32"/>
    <mergeCell ref="B33:Q33"/>
    <mergeCell ref="B34:Q34"/>
    <mergeCell ref="B35:Q35"/>
    <mergeCell ref="B36:Q36"/>
    <mergeCell ref="B37:Q37"/>
    <mergeCell ref="B38:Q38"/>
    <mergeCell ref="B7:E7"/>
    <mergeCell ref="F7:L7"/>
    <mergeCell ref="M7:Q7"/>
    <mergeCell ref="B8:E9"/>
    <mergeCell ref="F8:L9"/>
    <mergeCell ref="M8:Q9"/>
    <mergeCell ref="F1:K6"/>
    <mergeCell ref="L1:L2"/>
    <mergeCell ref="M1:Q2"/>
    <mergeCell ref="L3:L4"/>
    <mergeCell ref="M3:Q4"/>
    <mergeCell ref="L5:L6"/>
    <mergeCell ref="M5:Q6"/>
  </mergeCells>
  <hyperlinks>
    <hyperlink ref="B33:Q33" location="Ladder_Assembly_Details!A1" display="See Ladder_Assembly_Details" xr:uid="{00000000-0004-0000-0400-000000000000}"/>
    <hyperlink ref="B34:Q34" location="Ladder_Assembly_Labor!A1" display="See Ladder_Assembly Labor" xr:uid="{00000000-0004-0000-0400-000001000000}"/>
    <hyperlink ref="K76" location="Layer_1_2_3_Labor!A1" display="Labor" xr:uid="{00000000-0004-0000-0400-000002000000}"/>
    <hyperlink ref="G76" location="Layer_1_2_3_Details!A1" display="Details" xr:uid="{00000000-0004-0000-0400-000003000000}"/>
    <hyperlink ref="J81" location="Layer_1_2_3_Details!A1" display="Layer_1_2_3_Details!A1" xr:uid="{00000000-0004-0000-0400-000004000000}"/>
    <hyperlink ref="M81" location="WBS1.5.2SystemCosts!K88" display="WBS1.5.2SystemCosts!K88" xr:uid="{00000000-0004-0000-0400-000005000000}"/>
    <hyperlink ref="L81" location="WBS1.5.2SystemCosts!K88" display="WBS1.5.2SystemCosts!K88" xr:uid="{00000000-0004-0000-0400-000006000000}"/>
    <hyperlink ref="M80" location="WBS1.5.2SystemCosts!K87" display="WBS1.5.2SystemCosts!K87" xr:uid="{00000000-0004-0000-0400-000007000000}"/>
    <hyperlink ref="J80" location="Layer_1_2_3_Labor!A1" display="Layer_1_2_3_Labor!A1" xr:uid="{00000000-0004-0000-0400-000008000000}"/>
    <hyperlink ref="L80:M80" location="Layer_1_2_3_Labor!A1" display="Layer_1_2_3_Labor!A1" xr:uid="{00000000-0004-0000-0400-000009000000}"/>
    <hyperlink ref="L81:M81" location="Layer_1_2_3_Details!A1" display="Layer_1_2_3_Details!A1" xr:uid="{00000000-0004-0000-0400-00000A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O6"/>
  <sheetViews>
    <sheetView tabSelected="1" workbookViewId="0">
      <selection activeCell="A6" sqref="A6"/>
    </sheetView>
  </sheetViews>
  <sheetFormatPr defaultRowHeight="15.75" x14ac:dyDescent="0.25"/>
  <cols>
    <col min="1" max="1" width="15.25" customWidth="1"/>
    <col min="2" max="2" width="19" customWidth="1"/>
    <col min="3" max="3" width="42.625" customWidth="1"/>
    <col min="4" max="4" width="12.625" customWidth="1"/>
    <col min="5" max="5" width="13.375" customWidth="1"/>
    <col min="6" max="6" width="13.75" customWidth="1"/>
    <col min="7" max="7" width="16.625" customWidth="1"/>
    <col min="8" max="8" width="13.25" customWidth="1"/>
    <col min="9" max="9" width="16.5" customWidth="1"/>
    <col min="10" max="10" width="15.375" customWidth="1"/>
    <col min="11" max="11" width="10.625" customWidth="1"/>
    <col min="13" max="13" width="10.125" customWidth="1"/>
    <col min="14" max="14" width="11.125" customWidth="1"/>
    <col min="15" max="15" width="13.875" customWidth="1"/>
  </cols>
  <sheetData>
    <row r="1" spans="1:15" x14ac:dyDescent="0.25">
      <c r="A1" s="46" t="s">
        <v>1</v>
      </c>
      <c r="B1" s="47" t="s">
        <v>35</v>
      </c>
      <c r="C1" s="47" t="s">
        <v>40</v>
      </c>
      <c r="D1" s="47" t="s">
        <v>56</v>
      </c>
      <c r="E1" s="48" t="s">
        <v>41</v>
      </c>
      <c r="F1" s="47" t="s">
        <v>42</v>
      </c>
      <c r="G1" s="47" t="s">
        <v>43</v>
      </c>
      <c r="H1" s="49" t="s">
        <v>31</v>
      </c>
      <c r="I1" s="47" t="s">
        <v>44</v>
      </c>
      <c r="J1" s="49" t="s">
        <v>45</v>
      </c>
      <c r="K1" s="48" t="s">
        <v>41</v>
      </c>
      <c r="L1" s="48" t="s">
        <v>31</v>
      </c>
      <c r="M1" s="50" t="s">
        <v>46</v>
      </c>
      <c r="N1" s="50" t="s">
        <v>47</v>
      </c>
      <c r="O1" s="51" t="s">
        <v>48</v>
      </c>
    </row>
    <row r="2" spans="1:15" ht="16.5" thickBot="1" x14ac:dyDescent="0.3">
      <c r="A2" s="52" t="s">
        <v>85</v>
      </c>
      <c r="B2" s="53" t="s">
        <v>37</v>
      </c>
      <c r="C2" s="53"/>
      <c r="D2" s="53"/>
      <c r="E2" s="54"/>
      <c r="F2" s="53"/>
      <c r="G2" s="53"/>
      <c r="H2" s="55"/>
      <c r="I2" s="53"/>
      <c r="J2" s="56"/>
      <c r="K2" s="57"/>
      <c r="L2" s="57"/>
      <c r="M2" s="58"/>
      <c r="N2" s="58">
        <f>SUM(K:K)</f>
        <v>66937</v>
      </c>
      <c r="O2" s="59">
        <f>SUM(M:M)</f>
        <v>66937</v>
      </c>
    </row>
    <row r="3" spans="1:15" x14ac:dyDescent="0.25">
      <c r="A3" s="60" t="s">
        <v>88</v>
      </c>
      <c r="B3" s="61" t="s">
        <v>86</v>
      </c>
      <c r="C3" s="61" t="s">
        <v>62</v>
      </c>
      <c r="D3" s="61"/>
      <c r="E3" s="62"/>
      <c r="F3" s="61"/>
      <c r="G3" s="61"/>
      <c r="H3" s="63"/>
      <c r="I3" s="76"/>
      <c r="J3" s="63">
        <f>L3/K3</f>
        <v>0</v>
      </c>
      <c r="K3" s="62">
        <f>SUM(E4:E6)</f>
        <v>66937</v>
      </c>
      <c r="L3" s="62">
        <f>SUM(I4:I4)</f>
        <v>0</v>
      </c>
      <c r="M3" s="64">
        <f>SUM(K3:L3)</f>
        <v>66937</v>
      </c>
      <c r="N3" s="64"/>
      <c r="O3" s="65"/>
    </row>
    <row r="4" spans="1:15" x14ac:dyDescent="0.25">
      <c r="A4" s="77" t="s">
        <v>201</v>
      </c>
      <c r="B4" s="78"/>
      <c r="C4" s="79" t="s">
        <v>121</v>
      </c>
      <c r="D4" s="79" t="s">
        <v>122</v>
      </c>
      <c r="E4" s="80">
        <v>3347</v>
      </c>
      <c r="F4" s="79" t="s">
        <v>49</v>
      </c>
      <c r="G4" s="79" t="s">
        <v>57</v>
      </c>
      <c r="H4" s="81">
        <v>0</v>
      </c>
      <c r="I4" s="82">
        <f>H4*E4</f>
        <v>0</v>
      </c>
      <c r="J4" s="81"/>
      <c r="K4" s="80"/>
      <c r="L4" s="80"/>
      <c r="M4" s="83"/>
      <c r="N4" s="83"/>
      <c r="O4" s="84"/>
    </row>
    <row r="5" spans="1:15" x14ac:dyDescent="0.25">
      <c r="A5" s="77" t="s">
        <v>202</v>
      </c>
      <c r="B5" s="78"/>
      <c r="C5" s="79" t="s">
        <v>130</v>
      </c>
      <c r="D5" s="79" t="s">
        <v>122</v>
      </c>
      <c r="E5" s="80">
        <v>3347</v>
      </c>
      <c r="F5" s="79" t="s">
        <v>49</v>
      </c>
      <c r="G5" s="79" t="s">
        <v>57</v>
      </c>
      <c r="H5" s="81">
        <v>0</v>
      </c>
      <c r="I5" s="82">
        <f>H5*E5</f>
        <v>0</v>
      </c>
      <c r="J5" s="81"/>
      <c r="K5" s="80"/>
      <c r="L5" s="80"/>
      <c r="M5" s="83"/>
      <c r="N5" s="83"/>
      <c r="O5" s="84"/>
    </row>
    <row r="6" spans="1:15" x14ac:dyDescent="0.25">
      <c r="A6" s="77" t="s">
        <v>203</v>
      </c>
      <c r="B6" s="78"/>
      <c r="C6" s="79" t="s">
        <v>123</v>
      </c>
      <c r="D6" s="79" t="s">
        <v>124</v>
      </c>
      <c r="E6" s="80">
        <v>60243</v>
      </c>
      <c r="F6" s="79" t="s">
        <v>49</v>
      </c>
      <c r="G6" s="79" t="s">
        <v>57</v>
      </c>
      <c r="H6" s="81">
        <v>0</v>
      </c>
      <c r="I6" s="82">
        <f>H6*E6</f>
        <v>0</v>
      </c>
      <c r="J6" s="81"/>
      <c r="K6" s="80"/>
      <c r="L6" s="80"/>
      <c r="M6" s="83"/>
      <c r="N6" s="83"/>
      <c r="O6" s="84"/>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15"/>
  <sheetViews>
    <sheetView workbookViewId="0"/>
  </sheetViews>
  <sheetFormatPr defaultRowHeight="15.75" x14ac:dyDescent="0.25"/>
  <cols>
    <col min="1" max="1" width="15.125" customWidth="1"/>
    <col min="2" max="2" width="39.625" customWidth="1"/>
    <col min="3" max="3" width="17.375" customWidth="1"/>
    <col min="4" max="4" width="29" customWidth="1"/>
    <col min="5" max="5" width="23.625" customWidth="1"/>
    <col min="6" max="6" width="17" customWidth="1"/>
    <col min="7" max="7" width="26" customWidth="1"/>
    <col min="8" max="8" width="29.125" customWidth="1"/>
    <col min="9" max="9" width="9" customWidth="1"/>
  </cols>
  <sheetData>
    <row r="1" spans="1:8" x14ac:dyDescent="0.25">
      <c r="A1" s="89" t="s">
        <v>107</v>
      </c>
    </row>
    <row r="2" spans="1:8" x14ac:dyDescent="0.25">
      <c r="A2" s="89" t="s">
        <v>63</v>
      </c>
      <c r="B2" t="s">
        <v>86</v>
      </c>
    </row>
    <row r="3" spans="1:8" x14ac:dyDescent="0.25">
      <c r="A3" s="89"/>
      <c r="B3" s="104"/>
      <c r="C3" s="104"/>
      <c r="D3" s="104"/>
      <c r="E3" s="104"/>
      <c r="F3" s="104"/>
      <c r="G3" s="104"/>
    </row>
    <row r="4" spans="1:8" ht="18.75" x14ac:dyDescent="0.3">
      <c r="A4" s="90" t="s">
        <v>1</v>
      </c>
      <c r="B4" s="91" t="s">
        <v>58</v>
      </c>
      <c r="C4" s="129" t="s">
        <v>59</v>
      </c>
      <c r="D4" s="131" t="s">
        <v>60</v>
      </c>
      <c r="E4" s="131" t="s">
        <v>61</v>
      </c>
      <c r="F4" s="129" t="s">
        <v>113</v>
      </c>
      <c r="G4" s="273" t="s">
        <v>64</v>
      </c>
      <c r="H4" s="273" t="s">
        <v>65</v>
      </c>
    </row>
    <row r="5" spans="1:8" ht="18.75" x14ac:dyDescent="0.3">
      <c r="A5" s="93"/>
      <c r="B5" s="91" t="s">
        <v>62</v>
      </c>
      <c r="C5" s="92" t="s">
        <v>109</v>
      </c>
      <c r="D5" s="92" t="s">
        <v>109</v>
      </c>
      <c r="E5" s="129" t="s">
        <v>109</v>
      </c>
      <c r="F5" s="92" t="s">
        <v>109</v>
      </c>
      <c r="G5" s="274"/>
      <c r="H5" s="274"/>
    </row>
    <row r="6" spans="1:8" ht="38.25" customHeight="1" x14ac:dyDescent="0.25">
      <c r="A6" s="105" t="s">
        <v>88</v>
      </c>
      <c r="B6" s="106" t="s">
        <v>108</v>
      </c>
      <c r="C6" s="108">
        <v>40</v>
      </c>
      <c r="D6" s="109"/>
      <c r="E6" s="109"/>
      <c r="F6" s="109"/>
      <c r="G6" s="114"/>
      <c r="H6" s="114">
        <v>4913</v>
      </c>
    </row>
    <row r="7" spans="1:8" ht="40.5" customHeight="1" x14ac:dyDescent="0.25">
      <c r="A7" s="105" t="s">
        <v>90</v>
      </c>
      <c r="B7" s="106" t="s">
        <v>110</v>
      </c>
      <c r="C7" s="107">
        <v>34</v>
      </c>
      <c r="D7" s="109"/>
      <c r="E7" s="109"/>
      <c r="F7" s="109"/>
      <c r="G7" s="114"/>
      <c r="H7" s="114">
        <v>4176</v>
      </c>
    </row>
    <row r="8" spans="1:8" ht="21" customHeight="1" x14ac:dyDescent="0.25">
      <c r="A8" s="105" t="s">
        <v>96</v>
      </c>
      <c r="B8" s="106" t="s">
        <v>111</v>
      </c>
      <c r="C8" s="107"/>
      <c r="D8" s="109">
        <v>20</v>
      </c>
      <c r="E8" s="109"/>
      <c r="F8" s="109"/>
      <c r="G8" s="114"/>
      <c r="H8" s="114">
        <v>2456</v>
      </c>
    </row>
    <row r="9" spans="1:8" ht="18.75" customHeight="1" x14ac:dyDescent="0.25">
      <c r="A9" s="105" t="s">
        <v>98</v>
      </c>
      <c r="B9" s="106" t="s">
        <v>112</v>
      </c>
      <c r="C9" s="107">
        <v>50</v>
      </c>
      <c r="D9" s="109"/>
      <c r="E9" s="109"/>
      <c r="F9" s="109"/>
      <c r="G9" s="114"/>
      <c r="H9" s="114">
        <v>6122</v>
      </c>
    </row>
    <row r="10" spans="1:8" ht="29.25" customHeight="1" x14ac:dyDescent="0.25">
      <c r="A10" s="105" t="s">
        <v>99</v>
      </c>
      <c r="B10" s="106" t="s">
        <v>114</v>
      </c>
      <c r="C10" s="107">
        <v>60</v>
      </c>
      <c r="D10" s="109"/>
      <c r="E10" s="109"/>
      <c r="F10" s="109"/>
      <c r="G10" s="114"/>
      <c r="H10" s="114">
        <v>7369</v>
      </c>
    </row>
    <row r="11" spans="1:8" x14ac:dyDescent="0.25">
      <c r="A11" s="105" t="s">
        <v>115</v>
      </c>
      <c r="B11" s="106" t="s">
        <v>116</v>
      </c>
      <c r="C11" s="107">
        <v>20</v>
      </c>
      <c r="D11" s="109"/>
      <c r="E11" s="109"/>
      <c r="F11" s="109"/>
      <c r="G11" s="114"/>
      <c r="H11" s="114">
        <v>2456</v>
      </c>
    </row>
    <row r="12" spans="1:8" x14ac:dyDescent="0.25">
      <c r="A12" s="105" t="s">
        <v>117</v>
      </c>
      <c r="B12" s="106" t="s">
        <v>118</v>
      </c>
      <c r="C12" s="107">
        <v>2</v>
      </c>
      <c r="D12" s="109"/>
      <c r="E12" s="109"/>
      <c r="F12" s="109"/>
      <c r="G12" s="114"/>
      <c r="H12" s="114">
        <v>246</v>
      </c>
    </row>
    <row r="13" spans="1:8" x14ac:dyDescent="0.25">
      <c r="A13" s="105"/>
      <c r="B13" s="106" t="s">
        <v>119</v>
      </c>
      <c r="C13" s="107">
        <v>50</v>
      </c>
      <c r="D13" s="109"/>
      <c r="E13" s="109"/>
      <c r="F13" s="109"/>
      <c r="G13" s="114"/>
      <c r="H13" s="114">
        <v>6122</v>
      </c>
    </row>
    <row r="14" spans="1:8" x14ac:dyDescent="0.25">
      <c r="A14" s="105"/>
      <c r="B14" s="106" t="s">
        <v>120</v>
      </c>
      <c r="C14" s="107"/>
      <c r="D14" s="109"/>
      <c r="E14" s="109">
        <v>800</v>
      </c>
      <c r="F14" s="109"/>
      <c r="G14" s="114"/>
      <c r="H14" s="114">
        <v>91298</v>
      </c>
    </row>
    <row r="15" spans="1:8" x14ac:dyDescent="0.25">
      <c r="A15" s="110" t="s">
        <v>68</v>
      </c>
      <c r="B15" s="111"/>
      <c r="C15" s="112" t="s">
        <v>68</v>
      </c>
      <c r="D15" s="113"/>
      <c r="E15" s="113"/>
      <c r="F15" s="113"/>
      <c r="G15" s="115"/>
      <c r="H15" s="115">
        <f>SUM(H6:H14)</f>
        <v>125158</v>
      </c>
    </row>
  </sheetData>
  <mergeCells count="2">
    <mergeCell ref="H4:H5"/>
    <mergeCell ref="G4:G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100"/>
  <sheetViews>
    <sheetView topLeftCell="A59" workbookViewId="0">
      <selection activeCell="B37" sqref="B37:Q37"/>
    </sheetView>
  </sheetViews>
  <sheetFormatPr defaultRowHeight="15.75" x14ac:dyDescent="0.25"/>
  <cols>
    <col min="3" max="3" width="12.5" customWidth="1"/>
    <col min="4" max="4" width="18" customWidth="1"/>
    <col min="5" max="5" width="5.5" customWidth="1"/>
    <col min="6" max="6" width="8.5" customWidth="1"/>
    <col min="8" max="8" width="2.5" customWidth="1"/>
    <col min="9" max="9" width="4.875" customWidth="1"/>
  </cols>
  <sheetData>
    <row r="1" spans="1:17" x14ac:dyDescent="0.25">
      <c r="A1" s="24"/>
      <c r="B1" s="25"/>
      <c r="C1" s="26"/>
      <c r="D1" s="26"/>
      <c r="E1" s="26"/>
      <c r="F1" s="164"/>
      <c r="G1" s="164"/>
      <c r="H1" s="164"/>
      <c r="I1" s="164"/>
      <c r="J1" s="164"/>
      <c r="K1" s="184"/>
      <c r="L1" s="187" t="s">
        <v>11</v>
      </c>
      <c r="M1" s="189">
        <v>43385</v>
      </c>
      <c r="N1" s="189"/>
      <c r="O1" s="189"/>
      <c r="P1" s="189"/>
      <c r="Q1" s="190"/>
    </row>
    <row r="2" spans="1:17" ht="16.5" thickBot="1" x14ac:dyDescent="0.3">
      <c r="A2" s="24"/>
      <c r="B2" s="27"/>
      <c r="C2" s="28"/>
      <c r="D2" s="28"/>
      <c r="E2" s="28"/>
      <c r="F2" s="167"/>
      <c r="G2" s="167"/>
      <c r="H2" s="167"/>
      <c r="I2" s="167"/>
      <c r="J2" s="167"/>
      <c r="K2" s="185"/>
      <c r="L2" s="188"/>
      <c r="M2" s="191"/>
      <c r="N2" s="191"/>
      <c r="O2" s="191"/>
      <c r="P2" s="191"/>
      <c r="Q2" s="192"/>
    </row>
    <row r="3" spans="1:17" x14ac:dyDescent="0.25">
      <c r="A3" s="24"/>
      <c r="B3" s="27"/>
      <c r="C3" s="28"/>
      <c r="D3" s="28"/>
      <c r="E3" s="28"/>
      <c r="F3" s="167"/>
      <c r="G3" s="167"/>
      <c r="H3" s="167"/>
      <c r="I3" s="167"/>
      <c r="J3" s="167"/>
      <c r="K3" s="185"/>
      <c r="L3" s="187" t="s">
        <v>12</v>
      </c>
      <c r="M3" s="193" t="s">
        <v>39</v>
      </c>
      <c r="N3" s="193"/>
      <c r="O3" s="193"/>
      <c r="P3" s="193"/>
      <c r="Q3" s="194"/>
    </row>
    <row r="4" spans="1:17" ht="16.5" thickBot="1" x14ac:dyDescent="0.3">
      <c r="A4" s="24"/>
      <c r="B4" s="27"/>
      <c r="C4" s="28"/>
      <c r="D4" s="28"/>
      <c r="E4" s="28"/>
      <c r="F4" s="167"/>
      <c r="G4" s="167"/>
      <c r="H4" s="167"/>
      <c r="I4" s="167"/>
      <c r="J4" s="167"/>
      <c r="K4" s="185"/>
      <c r="L4" s="188"/>
      <c r="M4" s="195"/>
      <c r="N4" s="195"/>
      <c r="O4" s="195"/>
      <c r="P4" s="195"/>
      <c r="Q4" s="196"/>
    </row>
    <row r="5" spans="1:17" x14ac:dyDescent="0.25">
      <c r="A5" s="24"/>
      <c r="B5" s="27"/>
      <c r="C5" s="28"/>
      <c r="D5" s="28"/>
      <c r="E5" s="28"/>
      <c r="F5" s="167"/>
      <c r="G5" s="167"/>
      <c r="H5" s="167"/>
      <c r="I5" s="167"/>
      <c r="J5" s="167"/>
      <c r="K5" s="185"/>
      <c r="L5" s="197" t="s">
        <v>13</v>
      </c>
      <c r="M5" s="199"/>
      <c r="N5" s="200"/>
      <c r="O5" s="200"/>
      <c r="P5" s="200"/>
      <c r="Q5" s="201"/>
    </row>
    <row r="6" spans="1:17" ht="16.5" thickBot="1" x14ac:dyDescent="0.3">
      <c r="A6" s="24"/>
      <c r="B6" s="27"/>
      <c r="C6" s="28"/>
      <c r="D6" s="28"/>
      <c r="E6" s="28"/>
      <c r="F6" s="170"/>
      <c r="G6" s="170"/>
      <c r="H6" s="170"/>
      <c r="I6" s="170"/>
      <c r="J6" s="170"/>
      <c r="K6" s="186"/>
      <c r="L6" s="198"/>
      <c r="M6" s="202"/>
      <c r="N6" s="203"/>
      <c r="O6" s="203"/>
      <c r="P6" s="203"/>
      <c r="Q6" s="204"/>
    </row>
    <row r="7" spans="1:17" ht="18.75" x14ac:dyDescent="0.25">
      <c r="A7" s="29"/>
      <c r="B7" s="205" t="s">
        <v>14</v>
      </c>
      <c r="C7" s="206"/>
      <c r="D7" s="206"/>
      <c r="E7" s="207"/>
      <c r="F7" s="205" t="s">
        <v>15</v>
      </c>
      <c r="G7" s="206"/>
      <c r="H7" s="206"/>
      <c r="I7" s="206"/>
      <c r="J7" s="206"/>
      <c r="K7" s="206"/>
      <c r="L7" s="207"/>
      <c r="M7" s="205" t="s">
        <v>16</v>
      </c>
      <c r="N7" s="206"/>
      <c r="O7" s="206"/>
      <c r="P7" s="206"/>
      <c r="Q7" s="207"/>
    </row>
    <row r="8" spans="1:17" x14ac:dyDescent="0.25">
      <c r="A8" s="24"/>
      <c r="B8" s="208" t="s">
        <v>89</v>
      </c>
      <c r="C8" s="209"/>
      <c r="D8" s="209"/>
      <c r="E8" s="210"/>
      <c r="F8" s="208" t="s">
        <v>90</v>
      </c>
      <c r="G8" s="209"/>
      <c r="H8" s="209"/>
      <c r="I8" s="209"/>
      <c r="J8" s="209"/>
      <c r="K8" s="209"/>
      <c r="L8" s="210"/>
      <c r="M8" s="214"/>
      <c r="N8" s="215"/>
      <c r="O8" s="215"/>
      <c r="P8" s="215"/>
      <c r="Q8" s="216"/>
    </row>
    <row r="9" spans="1:17" ht="16.5" thickBot="1" x14ac:dyDescent="0.3">
      <c r="A9" s="24"/>
      <c r="B9" s="211"/>
      <c r="C9" s="212"/>
      <c r="D9" s="212"/>
      <c r="E9" s="213"/>
      <c r="F9" s="211"/>
      <c r="G9" s="212"/>
      <c r="H9" s="212"/>
      <c r="I9" s="212"/>
      <c r="J9" s="212"/>
      <c r="K9" s="212"/>
      <c r="L9" s="213"/>
      <c r="M9" s="217"/>
      <c r="N9" s="218"/>
      <c r="O9" s="218"/>
      <c r="P9" s="218"/>
      <c r="Q9" s="219"/>
    </row>
    <row r="10" spans="1:17" ht="18.75" x14ac:dyDescent="0.25">
      <c r="A10" s="29"/>
      <c r="B10" s="205" t="s">
        <v>17</v>
      </c>
      <c r="C10" s="206"/>
      <c r="D10" s="206"/>
      <c r="E10" s="206"/>
      <c r="F10" s="206"/>
      <c r="G10" s="206"/>
      <c r="H10" s="206"/>
      <c r="I10" s="206"/>
      <c r="J10" s="206"/>
      <c r="K10" s="206"/>
      <c r="L10" s="206"/>
      <c r="M10" s="206"/>
      <c r="N10" s="206"/>
      <c r="O10" s="206"/>
      <c r="P10" s="206"/>
      <c r="Q10" s="207"/>
    </row>
    <row r="11" spans="1:17" x14ac:dyDescent="0.25">
      <c r="A11" s="24"/>
      <c r="B11" s="223" t="s">
        <v>131</v>
      </c>
      <c r="C11" s="224"/>
      <c r="D11" s="224"/>
      <c r="E11" s="224"/>
      <c r="F11" s="224"/>
      <c r="G11" s="224"/>
      <c r="H11" s="224"/>
      <c r="I11" s="224"/>
      <c r="J11" s="224"/>
      <c r="K11" s="224"/>
      <c r="L11" s="224"/>
      <c r="M11" s="224"/>
      <c r="N11" s="224"/>
      <c r="O11" s="224"/>
      <c r="P11" s="224"/>
      <c r="Q11" s="225"/>
    </row>
    <row r="12" spans="1:17" x14ac:dyDescent="0.25">
      <c r="A12" s="24"/>
      <c r="B12" s="223"/>
      <c r="C12" s="224"/>
      <c r="D12" s="224"/>
      <c r="E12" s="224"/>
      <c r="F12" s="224"/>
      <c r="G12" s="224"/>
      <c r="H12" s="224"/>
      <c r="I12" s="224"/>
      <c r="J12" s="224"/>
      <c r="K12" s="224"/>
      <c r="L12" s="224"/>
      <c r="M12" s="224"/>
      <c r="N12" s="224"/>
      <c r="O12" s="224"/>
      <c r="P12" s="224"/>
      <c r="Q12" s="225"/>
    </row>
    <row r="13" spans="1:17" x14ac:dyDescent="0.25">
      <c r="A13" s="24"/>
      <c r="B13" s="223"/>
      <c r="C13" s="224"/>
      <c r="D13" s="224"/>
      <c r="E13" s="224"/>
      <c r="F13" s="224"/>
      <c r="G13" s="224"/>
      <c r="H13" s="224"/>
      <c r="I13" s="224"/>
      <c r="J13" s="224"/>
      <c r="K13" s="224"/>
      <c r="L13" s="224"/>
      <c r="M13" s="224"/>
      <c r="N13" s="224"/>
      <c r="O13" s="224"/>
      <c r="P13" s="224"/>
      <c r="Q13" s="225"/>
    </row>
    <row r="14" spans="1:17" x14ac:dyDescent="0.25">
      <c r="A14" s="24"/>
      <c r="B14" s="223"/>
      <c r="C14" s="224"/>
      <c r="D14" s="224"/>
      <c r="E14" s="224"/>
      <c r="F14" s="224"/>
      <c r="G14" s="224"/>
      <c r="H14" s="224"/>
      <c r="I14" s="224"/>
      <c r="J14" s="224"/>
      <c r="K14" s="224"/>
      <c r="L14" s="224"/>
      <c r="M14" s="224"/>
      <c r="N14" s="224"/>
      <c r="O14" s="224"/>
      <c r="P14" s="224"/>
      <c r="Q14" s="225"/>
    </row>
    <row r="15" spans="1:17" x14ac:dyDescent="0.25">
      <c r="A15" s="24"/>
      <c r="B15" s="223"/>
      <c r="C15" s="224"/>
      <c r="D15" s="224"/>
      <c r="E15" s="224"/>
      <c r="F15" s="224"/>
      <c r="G15" s="224"/>
      <c r="H15" s="224"/>
      <c r="I15" s="224"/>
      <c r="J15" s="224"/>
      <c r="K15" s="224"/>
      <c r="L15" s="224"/>
      <c r="M15" s="224"/>
      <c r="N15" s="224"/>
      <c r="O15" s="224"/>
      <c r="P15" s="224"/>
      <c r="Q15" s="225"/>
    </row>
    <row r="16" spans="1:17" x14ac:dyDescent="0.25">
      <c r="A16" s="24"/>
      <c r="B16" s="223"/>
      <c r="C16" s="224"/>
      <c r="D16" s="224"/>
      <c r="E16" s="224"/>
      <c r="F16" s="224"/>
      <c r="G16" s="224"/>
      <c r="H16" s="224"/>
      <c r="I16" s="224"/>
      <c r="J16" s="224"/>
      <c r="K16" s="224"/>
      <c r="L16" s="224"/>
      <c r="M16" s="224"/>
      <c r="N16" s="224"/>
      <c r="O16" s="224"/>
      <c r="P16" s="224"/>
      <c r="Q16" s="225"/>
    </row>
    <row r="17" spans="1:17" ht="16.5" thickBot="1" x14ac:dyDescent="0.3">
      <c r="A17" s="24"/>
      <c r="B17" s="226"/>
      <c r="C17" s="227"/>
      <c r="D17" s="227"/>
      <c r="E17" s="227"/>
      <c r="F17" s="227"/>
      <c r="G17" s="227"/>
      <c r="H17" s="227"/>
      <c r="I17" s="227"/>
      <c r="J17" s="227"/>
      <c r="K17" s="227"/>
      <c r="L17" s="227"/>
      <c r="M17" s="227"/>
      <c r="N17" s="227"/>
      <c r="O17" s="227"/>
      <c r="P17" s="227"/>
      <c r="Q17" s="228"/>
    </row>
    <row r="18" spans="1:17" ht="18.75" x14ac:dyDescent="0.25">
      <c r="A18" s="29"/>
      <c r="B18" s="205" t="s">
        <v>18</v>
      </c>
      <c r="C18" s="206"/>
      <c r="D18" s="206"/>
      <c r="E18" s="206"/>
      <c r="F18" s="206"/>
      <c r="G18" s="206"/>
      <c r="H18" s="206"/>
      <c r="I18" s="206"/>
      <c r="J18" s="206"/>
      <c r="K18" s="206"/>
      <c r="L18" s="206"/>
      <c r="M18" s="206"/>
      <c r="N18" s="206"/>
      <c r="O18" s="206"/>
      <c r="P18" s="206"/>
      <c r="Q18" s="207"/>
    </row>
    <row r="19" spans="1:17" x14ac:dyDescent="0.25">
      <c r="A19" s="24"/>
      <c r="B19" s="30"/>
      <c r="C19" s="31"/>
      <c r="D19" s="31"/>
      <c r="E19" s="31"/>
      <c r="F19" s="31"/>
      <c r="G19" s="31"/>
      <c r="H19" s="31"/>
      <c r="I19" s="31"/>
      <c r="J19" s="31"/>
      <c r="K19" s="31"/>
      <c r="L19" s="31"/>
      <c r="M19" s="31"/>
      <c r="N19" s="31"/>
      <c r="O19" s="31"/>
      <c r="P19" s="31"/>
      <c r="Q19" s="32"/>
    </row>
    <row r="20" spans="1:17" x14ac:dyDescent="0.25">
      <c r="A20" s="24"/>
      <c r="B20" s="30"/>
      <c r="C20" s="31"/>
      <c r="D20" s="31"/>
      <c r="E20" s="31"/>
      <c r="F20" s="31"/>
      <c r="G20" s="31"/>
      <c r="H20" s="31"/>
      <c r="I20" s="31"/>
      <c r="J20" s="31"/>
      <c r="K20" s="31"/>
      <c r="L20" s="31"/>
      <c r="M20" s="31"/>
      <c r="N20" s="31"/>
      <c r="O20" s="31"/>
      <c r="P20" s="31"/>
      <c r="Q20" s="32"/>
    </row>
    <row r="21" spans="1:17" ht="19.5" thickBot="1" x14ac:dyDescent="0.35">
      <c r="A21" s="24"/>
      <c r="B21" s="30"/>
      <c r="C21" s="33"/>
      <c r="D21" s="34" t="s">
        <v>19</v>
      </c>
      <c r="E21" s="31"/>
      <c r="F21" s="31"/>
      <c r="G21" s="31"/>
      <c r="H21" s="31"/>
      <c r="I21" s="31"/>
      <c r="J21" s="31"/>
      <c r="K21" s="31"/>
      <c r="L21" s="31"/>
      <c r="M21" s="31"/>
      <c r="N21" s="31"/>
      <c r="O21" s="31"/>
      <c r="P21" s="31"/>
      <c r="Q21" s="32"/>
    </row>
    <row r="22" spans="1:17" ht="19.5" thickBot="1" x14ac:dyDescent="0.35">
      <c r="A22" s="24"/>
      <c r="B22" s="30"/>
      <c r="C22" s="33"/>
      <c r="D22" s="34" t="s">
        <v>20</v>
      </c>
      <c r="E22" s="31"/>
      <c r="F22" s="31"/>
      <c r="G22" s="31"/>
      <c r="H22" s="31"/>
      <c r="I22" s="31"/>
      <c r="J22" s="31"/>
      <c r="K22" s="31"/>
      <c r="L22" s="31"/>
      <c r="M22" s="31"/>
      <c r="N22" s="31"/>
      <c r="O22" s="31"/>
      <c r="P22" s="31"/>
      <c r="Q22" s="32"/>
    </row>
    <row r="23" spans="1:17" ht="19.5" thickBot="1" x14ac:dyDescent="0.35">
      <c r="A23" s="24"/>
      <c r="B23" s="30"/>
      <c r="C23" s="33"/>
      <c r="D23" s="34" t="s">
        <v>21</v>
      </c>
      <c r="E23" s="31"/>
      <c r="F23" s="31"/>
      <c r="G23" s="31"/>
      <c r="H23" s="31"/>
      <c r="I23" s="31"/>
      <c r="J23" s="31"/>
      <c r="K23" s="31"/>
      <c r="L23" s="31"/>
      <c r="M23" s="31"/>
      <c r="N23" s="31"/>
      <c r="O23" s="31"/>
      <c r="P23" s="31"/>
      <c r="Q23" s="32"/>
    </row>
    <row r="24" spans="1:17" ht="19.5" thickBot="1" x14ac:dyDescent="0.35">
      <c r="A24" s="24"/>
      <c r="B24" s="30"/>
      <c r="C24" s="33"/>
      <c r="D24" s="34" t="s">
        <v>22</v>
      </c>
      <c r="E24" s="31"/>
      <c r="F24" s="31"/>
      <c r="G24" s="31"/>
      <c r="H24" s="31"/>
      <c r="I24" s="31"/>
      <c r="J24" s="31"/>
      <c r="K24" s="31"/>
      <c r="L24" s="31"/>
      <c r="M24" s="31"/>
      <c r="N24" s="31"/>
      <c r="O24" s="31"/>
      <c r="P24" s="31"/>
      <c r="Q24" s="32"/>
    </row>
    <row r="25" spans="1:17" ht="19.5" thickBot="1" x14ac:dyDescent="0.35">
      <c r="A25" s="24"/>
      <c r="B25" s="30"/>
      <c r="C25" s="116" t="s">
        <v>77</v>
      </c>
      <c r="D25" s="34" t="s">
        <v>23</v>
      </c>
      <c r="E25" s="31"/>
      <c r="F25" s="31"/>
      <c r="G25" s="31"/>
      <c r="H25" s="31"/>
      <c r="I25" s="31"/>
      <c r="J25" s="31"/>
      <c r="K25" s="31"/>
      <c r="L25" s="31"/>
      <c r="M25" s="31"/>
      <c r="N25" s="31"/>
      <c r="O25" s="31"/>
      <c r="P25" s="31"/>
      <c r="Q25" s="32"/>
    </row>
    <row r="26" spans="1:17" ht="19.5" thickBot="1" x14ac:dyDescent="0.35">
      <c r="A26" s="24"/>
      <c r="B26" s="30"/>
      <c r="C26" s="116" t="s">
        <v>77</v>
      </c>
      <c r="D26" s="34" t="s">
        <v>24</v>
      </c>
      <c r="E26" s="31"/>
      <c r="F26" s="31"/>
      <c r="G26" s="31"/>
      <c r="H26" s="31"/>
      <c r="I26" s="31"/>
      <c r="J26" s="31"/>
      <c r="K26" s="31"/>
      <c r="L26" s="31"/>
      <c r="M26" s="31"/>
      <c r="N26" s="31"/>
      <c r="O26" s="31"/>
      <c r="P26" s="31"/>
      <c r="Q26" s="32"/>
    </row>
    <row r="27" spans="1:17" ht="19.5" thickBot="1" x14ac:dyDescent="0.35">
      <c r="A27" s="24"/>
      <c r="B27" s="30"/>
      <c r="C27" s="116" t="s">
        <v>77</v>
      </c>
      <c r="D27" s="34" t="s">
        <v>25</v>
      </c>
      <c r="E27" s="31"/>
      <c r="F27" s="31"/>
      <c r="G27" s="31"/>
      <c r="H27" s="31"/>
      <c r="I27" s="31"/>
      <c r="J27" s="31"/>
      <c r="K27" s="31"/>
      <c r="L27" s="31"/>
      <c r="M27" s="31"/>
      <c r="N27" s="31"/>
      <c r="O27" s="31"/>
      <c r="P27" s="31"/>
      <c r="Q27" s="32"/>
    </row>
    <row r="28" spans="1:17" ht="19.5" thickBot="1" x14ac:dyDescent="0.35">
      <c r="A28" s="24"/>
      <c r="B28" s="30"/>
      <c r="C28" s="116" t="s">
        <v>77</v>
      </c>
      <c r="D28" s="34" t="s">
        <v>26</v>
      </c>
      <c r="E28" s="31"/>
      <c r="F28" s="31"/>
      <c r="G28" s="31"/>
      <c r="H28" s="31"/>
      <c r="I28" s="31"/>
      <c r="J28" s="31"/>
      <c r="K28" s="31"/>
      <c r="L28" s="31"/>
      <c r="M28" s="31"/>
      <c r="N28" s="31"/>
      <c r="O28" s="31"/>
      <c r="P28" s="31"/>
      <c r="Q28" s="32"/>
    </row>
    <row r="29" spans="1:17" x14ac:dyDescent="0.25">
      <c r="A29" s="24"/>
      <c r="B29" s="30"/>
      <c r="C29" s="31"/>
      <c r="D29" s="31"/>
      <c r="E29" s="31"/>
      <c r="F29" s="31"/>
      <c r="G29" s="31"/>
      <c r="H29" s="31"/>
      <c r="I29" s="31"/>
      <c r="J29" s="31"/>
      <c r="K29" s="31"/>
      <c r="L29" s="31"/>
      <c r="M29" s="31"/>
      <c r="N29" s="31"/>
      <c r="O29" s="31"/>
      <c r="P29" s="31"/>
      <c r="Q29" s="32"/>
    </row>
    <row r="30" spans="1:17" ht="16.5" thickBot="1" x14ac:dyDescent="0.3">
      <c r="A30" s="24"/>
      <c r="B30" s="35"/>
      <c r="C30" s="36"/>
      <c r="D30" s="36"/>
      <c r="E30" s="36"/>
      <c r="F30" s="36"/>
      <c r="G30" s="36"/>
      <c r="H30" s="36"/>
      <c r="I30" s="36"/>
      <c r="J30" s="36"/>
      <c r="K30" s="36"/>
      <c r="L30" s="36"/>
      <c r="M30" s="36"/>
      <c r="N30" s="36"/>
      <c r="O30" s="36"/>
      <c r="P30" s="36"/>
      <c r="Q30" s="37"/>
    </row>
    <row r="31" spans="1:17" ht="26.25" x14ac:dyDescent="0.25">
      <c r="A31" s="29"/>
      <c r="B31" s="229" t="s">
        <v>27</v>
      </c>
      <c r="C31" s="230"/>
      <c r="D31" s="230"/>
      <c r="E31" s="230"/>
      <c r="F31" s="230"/>
      <c r="G31" s="230"/>
      <c r="H31" s="230"/>
      <c r="I31" s="230"/>
      <c r="J31" s="230"/>
      <c r="K31" s="230"/>
      <c r="L31" s="230"/>
      <c r="M31" s="230"/>
      <c r="N31" s="230"/>
      <c r="O31" s="230"/>
      <c r="P31" s="230"/>
      <c r="Q31" s="231"/>
    </row>
    <row r="32" spans="1:17" x14ac:dyDescent="0.25">
      <c r="A32" s="24"/>
      <c r="B32" s="220"/>
      <c r="C32" s="221"/>
      <c r="D32" s="221"/>
      <c r="E32" s="221"/>
      <c r="F32" s="221"/>
      <c r="G32" s="221"/>
      <c r="H32" s="221"/>
      <c r="I32" s="221"/>
      <c r="J32" s="221"/>
      <c r="K32" s="221"/>
      <c r="L32" s="221"/>
      <c r="M32" s="221"/>
      <c r="N32" s="221"/>
      <c r="O32" s="221"/>
      <c r="P32" s="221"/>
      <c r="Q32" s="222"/>
    </row>
    <row r="33" spans="1:17" x14ac:dyDescent="0.25">
      <c r="A33" s="24"/>
      <c r="B33" s="277"/>
      <c r="C33" s="278"/>
      <c r="D33" s="278"/>
      <c r="E33" s="278"/>
      <c r="F33" s="278"/>
      <c r="G33" s="278"/>
      <c r="H33" s="278"/>
      <c r="I33" s="278"/>
      <c r="J33" s="278"/>
      <c r="K33" s="278"/>
      <c r="L33" s="278"/>
      <c r="M33" s="278"/>
      <c r="N33" s="278"/>
      <c r="O33" s="278"/>
      <c r="P33" s="278"/>
      <c r="Q33" s="279"/>
    </row>
    <row r="34" spans="1:17" x14ac:dyDescent="0.25">
      <c r="A34" s="24"/>
      <c r="B34" s="183" t="s">
        <v>132</v>
      </c>
      <c r="C34" s="183"/>
      <c r="D34" s="183"/>
      <c r="E34" s="183"/>
      <c r="F34" s="183"/>
      <c r="G34" s="183"/>
      <c r="H34" s="183"/>
      <c r="I34" s="183"/>
      <c r="J34" s="183"/>
      <c r="K34" s="183"/>
      <c r="L34" s="183"/>
      <c r="M34" s="183"/>
      <c r="N34" s="183"/>
      <c r="O34" s="183"/>
      <c r="P34" s="183"/>
      <c r="Q34" s="183"/>
    </row>
    <row r="35" spans="1:17" x14ac:dyDescent="0.25">
      <c r="A35" s="24"/>
      <c r="B35" s="220"/>
      <c r="C35" s="221"/>
      <c r="D35" s="221"/>
      <c r="E35" s="221"/>
      <c r="F35" s="221"/>
      <c r="G35" s="221"/>
      <c r="H35" s="221"/>
      <c r="I35" s="221"/>
      <c r="J35" s="221"/>
      <c r="K35" s="221"/>
      <c r="L35" s="221"/>
      <c r="M35" s="221"/>
      <c r="N35" s="221"/>
      <c r="O35" s="221"/>
      <c r="P35" s="221"/>
      <c r="Q35" s="222"/>
    </row>
    <row r="36" spans="1:17" x14ac:dyDescent="0.25">
      <c r="A36" s="24"/>
      <c r="B36" s="220"/>
      <c r="C36" s="221"/>
      <c r="D36" s="221"/>
      <c r="E36" s="221"/>
      <c r="F36" s="221"/>
      <c r="G36" s="221"/>
      <c r="H36" s="221"/>
      <c r="I36" s="221"/>
      <c r="J36" s="221"/>
      <c r="K36" s="221"/>
      <c r="L36" s="221"/>
      <c r="M36" s="221"/>
      <c r="N36" s="221"/>
      <c r="O36" s="221"/>
      <c r="P36" s="221"/>
      <c r="Q36" s="222"/>
    </row>
    <row r="37" spans="1:17" x14ac:dyDescent="0.25">
      <c r="A37" s="24"/>
      <c r="B37" s="277" t="s">
        <v>133</v>
      </c>
      <c r="C37" s="278"/>
      <c r="D37" s="278"/>
      <c r="E37" s="278"/>
      <c r="F37" s="278"/>
      <c r="G37" s="278"/>
      <c r="H37" s="278"/>
      <c r="I37" s="278"/>
      <c r="J37" s="278"/>
      <c r="K37" s="278"/>
      <c r="L37" s="278"/>
      <c r="M37" s="278"/>
      <c r="N37" s="278"/>
      <c r="O37" s="278"/>
      <c r="P37" s="278"/>
      <c r="Q37" s="279"/>
    </row>
    <row r="38" spans="1:17" x14ac:dyDescent="0.25">
      <c r="A38" s="24"/>
      <c r="B38" s="220"/>
      <c r="C38" s="221"/>
      <c r="D38" s="221"/>
      <c r="E38" s="221"/>
      <c r="F38" s="221"/>
      <c r="G38" s="221"/>
      <c r="H38" s="221"/>
      <c r="I38" s="221"/>
      <c r="J38" s="221"/>
      <c r="K38" s="221"/>
      <c r="L38" s="221"/>
      <c r="M38" s="221"/>
      <c r="N38" s="221"/>
      <c r="O38" s="221"/>
      <c r="P38" s="221"/>
      <c r="Q38" s="222"/>
    </row>
    <row r="39" spans="1:17" x14ac:dyDescent="0.25">
      <c r="A39" s="24"/>
      <c r="B39" s="220"/>
      <c r="C39" s="221"/>
      <c r="D39" s="221"/>
      <c r="E39" s="221"/>
      <c r="F39" s="221"/>
      <c r="G39" s="221"/>
      <c r="H39" s="221"/>
      <c r="I39" s="221"/>
      <c r="J39" s="221"/>
      <c r="K39" s="221"/>
      <c r="L39" s="221"/>
      <c r="M39" s="221"/>
      <c r="N39" s="221"/>
      <c r="O39" s="221"/>
      <c r="P39" s="221"/>
      <c r="Q39" s="222"/>
    </row>
    <row r="40" spans="1:17" x14ac:dyDescent="0.25">
      <c r="A40" s="24"/>
      <c r="B40" s="220"/>
      <c r="C40" s="221"/>
      <c r="D40" s="221"/>
      <c r="E40" s="221"/>
      <c r="F40" s="221"/>
      <c r="G40" s="221"/>
      <c r="H40" s="221"/>
      <c r="I40" s="221"/>
      <c r="J40" s="221"/>
      <c r="K40" s="221"/>
      <c r="L40" s="221"/>
      <c r="M40" s="221"/>
      <c r="N40" s="221"/>
      <c r="O40" s="221"/>
      <c r="P40" s="221"/>
      <c r="Q40" s="222"/>
    </row>
    <row r="41" spans="1:17" x14ac:dyDescent="0.25">
      <c r="A41" s="24"/>
      <c r="B41" s="220"/>
      <c r="C41" s="221"/>
      <c r="D41" s="221"/>
      <c r="E41" s="221"/>
      <c r="F41" s="221"/>
      <c r="G41" s="221"/>
      <c r="H41" s="221"/>
      <c r="I41" s="221"/>
      <c r="J41" s="221"/>
      <c r="K41" s="221"/>
      <c r="L41" s="221"/>
      <c r="M41" s="221"/>
      <c r="N41" s="221"/>
      <c r="O41" s="221"/>
      <c r="P41" s="221"/>
      <c r="Q41" s="222"/>
    </row>
    <row r="42" spans="1:17" x14ac:dyDescent="0.25">
      <c r="A42" s="24"/>
      <c r="B42" s="220"/>
      <c r="C42" s="221"/>
      <c r="D42" s="221"/>
      <c r="E42" s="221"/>
      <c r="F42" s="221"/>
      <c r="G42" s="221"/>
      <c r="H42" s="221"/>
      <c r="I42" s="221"/>
      <c r="J42" s="221"/>
      <c r="K42" s="221"/>
      <c r="L42" s="221"/>
      <c r="M42" s="221"/>
      <c r="N42" s="221"/>
      <c r="O42" s="221"/>
      <c r="P42" s="221"/>
      <c r="Q42" s="222"/>
    </row>
    <row r="43" spans="1:17" ht="16.5" thickBot="1" x14ac:dyDescent="0.3">
      <c r="A43" s="24"/>
      <c r="B43" s="236"/>
      <c r="C43" s="237"/>
      <c r="D43" s="237"/>
      <c r="E43" s="237"/>
      <c r="F43" s="237"/>
      <c r="G43" s="237"/>
      <c r="H43" s="237"/>
      <c r="I43" s="237"/>
      <c r="J43" s="237"/>
      <c r="K43" s="237"/>
      <c r="L43" s="237"/>
      <c r="M43" s="237"/>
      <c r="N43" s="237"/>
      <c r="O43" s="237"/>
      <c r="P43" s="237"/>
      <c r="Q43" s="238"/>
    </row>
    <row r="44" spans="1:17" x14ac:dyDescent="0.25">
      <c r="A44" s="24"/>
      <c r="B44" s="229" t="s">
        <v>28</v>
      </c>
      <c r="C44" s="230"/>
      <c r="D44" s="230"/>
      <c r="E44" s="230"/>
      <c r="F44" s="230"/>
      <c r="G44" s="230"/>
      <c r="H44" s="230"/>
      <c r="I44" s="230"/>
      <c r="J44" s="230"/>
      <c r="K44" s="230"/>
      <c r="L44" s="230"/>
      <c r="M44" s="230"/>
      <c r="N44" s="230"/>
      <c r="O44" s="230"/>
      <c r="P44" s="230"/>
      <c r="Q44" s="231"/>
    </row>
    <row r="45" spans="1:17" x14ac:dyDescent="0.25">
      <c r="A45" s="24"/>
      <c r="B45" s="239"/>
      <c r="C45" s="240"/>
      <c r="D45" s="240"/>
      <c r="E45" s="240"/>
      <c r="F45" s="240"/>
      <c r="G45" s="240"/>
      <c r="H45" s="240"/>
      <c r="I45" s="240"/>
      <c r="J45" s="240"/>
      <c r="K45" s="240"/>
      <c r="L45" s="240"/>
      <c r="M45" s="240"/>
      <c r="N45" s="240"/>
      <c r="O45" s="240"/>
      <c r="P45" s="240"/>
      <c r="Q45" s="241"/>
    </row>
    <row r="46" spans="1:17" x14ac:dyDescent="0.25">
      <c r="A46" s="24"/>
      <c r="B46" s="242" t="s">
        <v>134</v>
      </c>
      <c r="C46" s="243"/>
      <c r="D46" s="243"/>
      <c r="E46" s="243"/>
      <c r="F46" s="243"/>
      <c r="G46" s="243"/>
      <c r="H46" s="243"/>
      <c r="I46" s="243"/>
      <c r="J46" s="243"/>
      <c r="K46" s="243"/>
      <c r="L46" s="243"/>
      <c r="M46" s="243"/>
      <c r="N46" s="243"/>
      <c r="O46" s="243"/>
      <c r="P46" s="243"/>
      <c r="Q46" s="244"/>
    </row>
    <row r="47" spans="1:17" x14ac:dyDescent="0.25">
      <c r="A47" s="24"/>
      <c r="B47" s="242"/>
      <c r="C47" s="243"/>
      <c r="D47" s="243"/>
      <c r="E47" s="243"/>
      <c r="F47" s="243"/>
      <c r="G47" s="243"/>
      <c r="H47" s="243"/>
      <c r="I47" s="243"/>
      <c r="J47" s="243"/>
      <c r="K47" s="243"/>
      <c r="L47" s="243"/>
      <c r="M47" s="243"/>
      <c r="N47" s="243"/>
      <c r="O47" s="243"/>
      <c r="P47" s="243"/>
      <c r="Q47" s="244"/>
    </row>
    <row r="48" spans="1:17" x14ac:dyDescent="0.25">
      <c r="A48" s="24"/>
      <c r="B48" s="242"/>
      <c r="C48" s="243"/>
      <c r="D48" s="243"/>
      <c r="E48" s="243"/>
      <c r="F48" s="243"/>
      <c r="G48" s="243"/>
      <c r="H48" s="243"/>
      <c r="I48" s="243"/>
      <c r="J48" s="243"/>
      <c r="K48" s="243"/>
      <c r="L48" s="243"/>
      <c r="M48" s="243"/>
      <c r="N48" s="243"/>
      <c r="O48" s="243"/>
      <c r="P48" s="243"/>
      <c r="Q48" s="244"/>
    </row>
    <row r="49" spans="1:17" x14ac:dyDescent="0.25">
      <c r="A49" s="24"/>
      <c r="B49" s="242"/>
      <c r="C49" s="243"/>
      <c r="D49" s="243"/>
      <c r="E49" s="243"/>
      <c r="F49" s="243"/>
      <c r="G49" s="243"/>
      <c r="H49" s="243"/>
      <c r="I49" s="243"/>
      <c r="J49" s="243"/>
      <c r="K49" s="243"/>
      <c r="L49" s="243"/>
      <c r="M49" s="243"/>
      <c r="N49" s="243"/>
      <c r="O49" s="243"/>
      <c r="P49" s="243"/>
      <c r="Q49" s="244"/>
    </row>
    <row r="50" spans="1:17" x14ac:dyDescent="0.25">
      <c r="A50" s="24"/>
      <c r="B50" s="242"/>
      <c r="C50" s="243"/>
      <c r="D50" s="243"/>
      <c r="E50" s="243"/>
      <c r="F50" s="243"/>
      <c r="G50" s="243"/>
      <c r="H50" s="243"/>
      <c r="I50" s="243"/>
      <c r="J50" s="243"/>
      <c r="K50" s="243"/>
      <c r="L50" s="243"/>
      <c r="M50" s="243"/>
      <c r="N50" s="243"/>
      <c r="O50" s="243"/>
      <c r="P50" s="243"/>
      <c r="Q50" s="244"/>
    </row>
    <row r="51" spans="1:17" x14ac:dyDescent="0.25">
      <c r="A51" s="24"/>
      <c r="B51" s="242"/>
      <c r="C51" s="243"/>
      <c r="D51" s="243"/>
      <c r="E51" s="243"/>
      <c r="F51" s="243"/>
      <c r="G51" s="243"/>
      <c r="H51" s="243"/>
      <c r="I51" s="243"/>
      <c r="J51" s="243"/>
      <c r="K51" s="243"/>
      <c r="L51" s="243"/>
      <c r="M51" s="243"/>
      <c r="N51" s="243"/>
      <c r="O51" s="243"/>
      <c r="P51" s="243"/>
      <c r="Q51" s="244"/>
    </row>
    <row r="52" spans="1:17" x14ac:dyDescent="0.25">
      <c r="A52" s="24"/>
      <c r="B52" s="242"/>
      <c r="C52" s="243"/>
      <c r="D52" s="243"/>
      <c r="E52" s="243"/>
      <c r="F52" s="243"/>
      <c r="G52" s="243"/>
      <c r="H52" s="243"/>
      <c r="I52" s="243"/>
      <c r="J52" s="243"/>
      <c r="K52" s="243"/>
      <c r="L52" s="243"/>
      <c r="M52" s="243"/>
      <c r="N52" s="243"/>
      <c r="O52" s="243"/>
      <c r="P52" s="243"/>
      <c r="Q52" s="244"/>
    </row>
    <row r="53" spans="1:17" x14ac:dyDescent="0.25">
      <c r="A53" s="24"/>
      <c r="B53" s="242"/>
      <c r="C53" s="243"/>
      <c r="D53" s="243"/>
      <c r="E53" s="243"/>
      <c r="F53" s="243"/>
      <c r="G53" s="243"/>
      <c r="H53" s="243"/>
      <c r="I53" s="243"/>
      <c r="J53" s="243"/>
      <c r="K53" s="243"/>
      <c r="L53" s="243"/>
      <c r="M53" s="243"/>
      <c r="N53" s="243"/>
      <c r="O53" s="243"/>
      <c r="P53" s="243"/>
      <c r="Q53" s="244"/>
    </row>
    <row r="54" spans="1:17" x14ac:dyDescent="0.25">
      <c r="A54" s="24"/>
      <c r="B54" s="242"/>
      <c r="C54" s="243"/>
      <c r="D54" s="243"/>
      <c r="E54" s="243"/>
      <c r="F54" s="243"/>
      <c r="G54" s="243"/>
      <c r="H54" s="243"/>
      <c r="I54" s="243"/>
      <c r="J54" s="243"/>
      <c r="K54" s="243"/>
      <c r="L54" s="243"/>
      <c r="M54" s="243"/>
      <c r="N54" s="243"/>
      <c r="O54" s="243"/>
      <c r="P54" s="243"/>
      <c r="Q54" s="244"/>
    </row>
    <row r="55" spans="1:17" x14ac:dyDescent="0.25">
      <c r="A55" s="24"/>
      <c r="B55" s="242"/>
      <c r="C55" s="243"/>
      <c r="D55" s="243"/>
      <c r="E55" s="243"/>
      <c r="F55" s="243"/>
      <c r="G55" s="243"/>
      <c r="H55" s="243"/>
      <c r="I55" s="243"/>
      <c r="J55" s="243"/>
      <c r="K55" s="243"/>
      <c r="L55" s="243"/>
      <c r="M55" s="243"/>
      <c r="N55" s="243"/>
      <c r="O55" s="243"/>
      <c r="P55" s="243"/>
      <c r="Q55" s="244"/>
    </row>
    <row r="56" spans="1:17" x14ac:dyDescent="0.25">
      <c r="A56" s="24"/>
      <c r="B56" s="242"/>
      <c r="C56" s="243"/>
      <c r="D56" s="243"/>
      <c r="E56" s="243"/>
      <c r="F56" s="243"/>
      <c r="G56" s="243"/>
      <c r="H56" s="243"/>
      <c r="I56" s="243"/>
      <c r="J56" s="243"/>
      <c r="K56" s="243"/>
      <c r="L56" s="243"/>
      <c r="M56" s="243"/>
      <c r="N56" s="243"/>
      <c r="O56" s="243"/>
      <c r="P56" s="243"/>
      <c r="Q56" s="244"/>
    </row>
    <row r="57" spans="1:17" x14ac:dyDescent="0.25">
      <c r="A57" s="24"/>
      <c r="B57" s="242"/>
      <c r="C57" s="243"/>
      <c r="D57" s="243"/>
      <c r="E57" s="243"/>
      <c r="F57" s="243"/>
      <c r="G57" s="243"/>
      <c r="H57" s="243"/>
      <c r="I57" s="243"/>
      <c r="J57" s="243"/>
      <c r="K57" s="243"/>
      <c r="L57" s="243"/>
      <c r="M57" s="243"/>
      <c r="N57" s="243"/>
      <c r="O57" s="243"/>
      <c r="P57" s="243"/>
      <c r="Q57" s="244"/>
    </row>
    <row r="58" spans="1:17" x14ac:dyDescent="0.25">
      <c r="A58" s="24"/>
      <c r="B58" s="242"/>
      <c r="C58" s="243"/>
      <c r="D58" s="243"/>
      <c r="E58" s="243"/>
      <c r="F58" s="243"/>
      <c r="G58" s="243"/>
      <c r="H58" s="243"/>
      <c r="I58" s="243"/>
      <c r="J58" s="243"/>
      <c r="K58" s="243"/>
      <c r="L58" s="243"/>
      <c r="M58" s="243"/>
      <c r="N58" s="243"/>
      <c r="O58" s="243"/>
      <c r="P58" s="243"/>
      <c r="Q58" s="244"/>
    </row>
    <row r="59" spans="1:17" x14ac:dyDescent="0.25">
      <c r="A59" s="24"/>
      <c r="B59" s="242"/>
      <c r="C59" s="243"/>
      <c r="D59" s="243"/>
      <c r="E59" s="243"/>
      <c r="F59" s="243"/>
      <c r="G59" s="243"/>
      <c r="H59" s="243"/>
      <c r="I59" s="243"/>
      <c r="J59" s="243"/>
      <c r="K59" s="243"/>
      <c r="L59" s="243"/>
      <c r="M59" s="243"/>
      <c r="N59" s="243"/>
      <c r="O59" s="243"/>
      <c r="P59" s="243"/>
      <c r="Q59" s="244"/>
    </row>
    <row r="60" spans="1:17" x14ac:dyDescent="0.25">
      <c r="A60" s="24"/>
      <c r="B60" s="242"/>
      <c r="C60" s="243"/>
      <c r="D60" s="243"/>
      <c r="E60" s="243"/>
      <c r="F60" s="243"/>
      <c r="G60" s="243"/>
      <c r="H60" s="243"/>
      <c r="I60" s="243"/>
      <c r="J60" s="243"/>
      <c r="K60" s="243"/>
      <c r="L60" s="243"/>
      <c r="M60" s="243"/>
      <c r="N60" s="243"/>
      <c r="O60" s="243"/>
      <c r="P60" s="243"/>
      <c r="Q60" s="244"/>
    </row>
    <row r="61" spans="1:17" ht="16.5" thickBot="1" x14ac:dyDescent="0.3">
      <c r="A61" s="24"/>
      <c r="B61" s="245"/>
      <c r="C61" s="246"/>
      <c r="D61" s="246"/>
      <c r="E61" s="246"/>
      <c r="F61" s="246"/>
      <c r="G61" s="246"/>
      <c r="H61" s="246"/>
      <c r="I61" s="246"/>
      <c r="J61" s="246"/>
      <c r="K61" s="246"/>
      <c r="L61" s="246"/>
      <c r="M61" s="246"/>
      <c r="N61" s="246"/>
      <c r="O61" s="246"/>
      <c r="P61" s="246"/>
      <c r="Q61" s="247"/>
    </row>
    <row r="62" spans="1:17" x14ac:dyDescent="0.25">
      <c r="A62" s="24"/>
      <c r="B62" s="229" t="s">
        <v>29</v>
      </c>
      <c r="C62" s="230"/>
      <c r="D62" s="230"/>
      <c r="E62" s="230"/>
      <c r="F62" s="230"/>
      <c r="G62" s="230"/>
      <c r="H62" s="230"/>
      <c r="I62" s="230"/>
      <c r="J62" s="230"/>
      <c r="K62" s="230"/>
      <c r="L62" s="230"/>
      <c r="M62" s="230"/>
      <c r="N62" s="230"/>
      <c r="O62" s="230"/>
      <c r="P62" s="230"/>
      <c r="Q62" s="231"/>
    </row>
    <row r="63" spans="1:17" x14ac:dyDescent="0.25">
      <c r="A63" s="24"/>
      <c r="B63" s="239"/>
      <c r="C63" s="240"/>
      <c r="D63" s="240"/>
      <c r="E63" s="240"/>
      <c r="F63" s="240"/>
      <c r="G63" s="240"/>
      <c r="H63" s="240"/>
      <c r="I63" s="240"/>
      <c r="J63" s="240"/>
      <c r="K63" s="240"/>
      <c r="L63" s="240"/>
      <c r="M63" s="240"/>
      <c r="N63" s="240"/>
      <c r="O63" s="240"/>
      <c r="P63" s="240"/>
      <c r="Q63" s="241"/>
    </row>
    <row r="64" spans="1:17" ht="26.25" x14ac:dyDescent="0.25">
      <c r="A64" s="24"/>
      <c r="B64" s="38"/>
      <c r="C64" s="39"/>
      <c r="D64" s="248"/>
      <c r="E64" s="248"/>
      <c r="F64" s="248"/>
      <c r="G64" s="248"/>
      <c r="H64" s="248"/>
      <c r="I64" s="248"/>
      <c r="J64" s="248"/>
      <c r="K64" s="248"/>
      <c r="L64" s="248"/>
      <c r="M64" s="248"/>
      <c r="N64" s="248"/>
      <c r="O64" s="248"/>
      <c r="P64" s="248"/>
      <c r="Q64" s="249"/>
    </row>
    <row r="65" spans="1:17" x14ac:dyDescent="0.25">
      <c r="A65" s="24"/>
      <c r="B65" s="250" t="s">
        <v>135</v>
      </c>
      <c r="C65" s="251"/>
      <c r="D65" s="251"/>
      <c r="E65" s="251"/>
      <c r="F65" s="251"/>
      <c r="G65" s="251"/>
      <c r="H65" s="251"/>
      <c r="I65" s="251"/>
      <c r="J65" s="251"/>
      <c r="K65" s="251"/>
      <c r="L65" s="251"/>
      <c r="M65" s="251"/>
      <c r="N65" s="251"/>
      <c r="O65" s="251"/>
      <c r="P65" s="251"/>
      <c r="Q65" s="252"/>
    </row>
    <row r="66" spans="1:17" x14ac:dyDescent="0.25">
      <c r="A66" s="24"/>
      <c r="B66" s="250"/>
      <c r="C66" s="251"/>
      <c r="D66" s="251"/>
      <c r="E66" s="251"/>
      <c r="F66" s="251"/>
      <c r="G66" s="251"/>
      <c r="H66" s="251"/>
      <c r="I66" s="251"/>
      <c r="J66" s="251"/>
      <c r="K66" s="251"/>
      <c r="L66" s="251"/>
      <c r="M66" s="251"/>
      <c r="N66" s="251"/>
      <c r="O66" s="251"/>
      <c r="P66" s="251"/>
      <c r="Q66" s="252"/>
    </row>
    <row r="67" spans="1:17" x14ac:dyDescent="0.25">
      <c r="A67" s="24"/>
      <c r="B67" s="250"/>
      <c r="C67" s="251"/>
      <c r="D67" s="251"/>
      <c r="E67" s="251"/>
      <c r="F67" s="251"/>
      <c r="G67" s="251"/>
      <c r="H67" s="251"/>
      <c r="I67" s="251"/>
      <c r="J67" s="251"/>
      <c r="K67" s="251"/>
      <c r="L67" s="251"/>
      <c r="M67" s="251"/>
      <c r="N67" s="251"/>
      <c r="O67" s="251"/>
      <c r="P67" s="251"/>
      <c r="Q67" s="252"/>
    </row>
    <row r="68" spans="1:17" x14ac:dyDescent="0.25">
      <c r="A68" s="24"/>
      <c r="B68" s="250"/>
      <c r="C68" s="251"/>
      <c r="D68" s="251"/>
      <c r="E68" s="251"/>
      <c r="F68" s="251"/>
      <c r="G68" s="251"/>
      <c r="H68" s="251"/>
      <c r="I68" s="251"/>
      <c r="J68" s="251"/>
      <c r="K68" s="251"/>
      <c r="L68" s="251"/>
      <c r="M68" s="251"/>
      <c r="N68" s="251"/>
      <c r="O68" s="251"/>
      <c r="P68" s="251"/>
      <c r="Q68" s="252"/>
    </row>
    <row r="69" spans="1:17" x14ac:dyDescent="0.25">
      <c r="A69" s="24"/>
      <c r="B69" s="250"/>
      <c r="C69" s="251"/>
      <c r="D69" s="251"/>
      <c r="E69" s="251"/>
      <c r="F69" s="251"/>
      <c r="G69" s="251"/>
      <c r="H69" s="251"/>
      <c r="I69" s="251"/>
      <c r="J69" s="251"/>
      <c r="K69" s="251"/>
      <c r="L69" s="251"/>
      <c r="M69" s="251"/>
      <c r="N69" s="251"/>
      <c r="O69" s="251"/>
      <c r="P69" s="251"/>
      <c r="Q69" s="252"/>
    </row>
    <row r="70" spans="1:17" x14ac:dyDescent="0.25">
      <c r="A70" s="24"/>
      <c r="B70" s="250"/>
      <c r="C70" s="251"/>
      <c r="D70" s="251"/>
      <c r="E70" s="251"/>
      <c r="F70" s="251"/>
      <c r="G70" s="251"/>
      <c r="H70" s="251"/>
      <c r="I70" s="251"/>
      <c r="J70" s="251"/>
      <c r="K70" s="251"/>
      <c r="L70" s="251"/>
      <c r="M70" s="251"/>
      <c r="N70" s="251"/>
      <c r="O70" s="251"/>
      <c r="P70" s="251"/>
      <c r="Q70" s="252"/>
    </row>
    <row r="71" spans="1:17" x14ac:dyDescent="0.25">
      <c r="A71" s="24"/>
      <c r="B71" s="250"/>
      <c r="C71" s="251"/>
      <c r="D71" s="251"/>
      <c r="E71" s="251"/>
      <c r="F71" s="251"/>
      <c r="G71" s="251"/>
      <c r="H71" s="251"/>
      <c r="I71" s="251"/>
      <c r="J71" s="251"/>
      <c r="K71" s="251"/>
      <c r="L71" s="251"/>
      <c r="M71" s="251"/>
      <c r="N71" s="251"/>
      <c r="O71" s="251"/>
      <c r="P71" s="251"/>
      <c r="Q71" s="252"/>
    </row>
    <row r="72" spans="1:17" x14ac:dyDescent="0.25">
      <c r="A72" s="24"/>
      <c r="B72" s="250"/>
      <c r="C72" s="251"/>
      <c r="D72" s="251"/>
      <c r="E72" s="251"/>
      <c r="F72" s="251"/>
      <c r="G72" s="251"/>
      <c r="H72" s="251"/>
      <c r="I72" s="251"/>
      <c r="J72" s="251"/>
      <c r="K72" s="251"/>
      <c r="L72" s="251"/>
      <c r="M72" s="251"/>
      <c r="N72" s="251"/>
      <c r="O72" s="251"/>
      <c r="P72" s="251"/>
      <c r="Q72" s="252"/>
    </row>
    <row r="73" spans="1:17" ht="16.5" thickBot="1" x14ac:dyDescent="0.3">
      <c r="A73" s="24"/>
      <c r="B73" s="253"/>
      <c r="C73" s="254"/>
      <c r="D73" s="254"/>
      <c r="E73" s="254"/>
      <c r="F73" s="254"/>
      <c r="G73" s="254"/>
      <c r="H73" s="254"/>
      <c r="I73" s="254"/>
      <c r="J73" s="254"/>
      <c r="K73" s="254"/>
      <c r="L73" s="254"/>
      <c r="M73" s="254"/>
      <c r="N73" s="254"/>
      <c r="O73" s="254"/>
      <c r="P73" s="254"/>
      <c r="Q73" s="255"/>
    </row>
    <row r="74" spans="1:17" x14ac:dyDescent="0.25">
      <c r="A74" s="24"/>
      <c r="B74" s="229" t="s">
        <v>30</v>
      </c>
      <c r="C74" s="230"/>
      <c r="D74" s="230"/>
      <c r="E74" s="230"/>
      <c r="F74" s="230"/>
      <c r="G74" s="230"/>
      <c r="H74" s="230"/>
      <c r="I74" s="230"/>
      <c r="J74" s="230"/>
      <c r="K74" s="230"/>
      <c r="L74" s="230"/>
      <c r="M74" s="230"/>
      <c r="N74" s="230"/>
      <c r="O74" s="230"/>
      <c r="P74" s="230"/>
      <c r="Q74" s="231"/>
    </row>
    <row r="75" spans="1:17" x14ac:dyDescent="0.25">
      <c r="A75" s="24"/>
      <c r="B75" s="239"/>
      <c r="C75" s="240"/>
      <c r="D75" s="240"/>
      <c r="E75" s="240"/>
      <c r="F75" s="240"/>
      <c r="G75" s="240"/>
      <c r="H75" s="240"/>
      <c r="I75" s="240"/>
      <c r="J75" s="240"/>
      <c r="K75" s="240"/>
      <c r="L75" s="240"/>
      <c r="M75" s="240"/>
      <c r="N75" s="240"/>
      <c r="O75" s="240"/>
      <c r="P75" s="240"/>
      <c r="Q75" s="241"/>
    </row>
    <row r="76" spans="1:17" ht="26.25" x14ac:dyDescent="0.25">
      <c r="A76" s="24"/>
      <c r="B76" s="38"/>
      <c r="C76" s="94"/>
      <c r="D76" s="125" t="s">
        <v>81</v>
      </c>
      <c r="E76" s="94"/>
      <c r="F76" s="94"/>
      <c r="G76" s="123" t="s">
        <v>79</v>
      </c>
      <c r="H76" s="94"/>
      <c r="I76" s="94"/>
      <c r="J76" s="94"/>
      <c r="K76" s="123" t="s">
        <v>80</v>
      </c>
      <c r="L76" s="94"/>
      <c r="M76" s="94"/>
      <c r="N76" s="94"/>
      <c r="O76" s="94"/>
      <c r="P76" s="95"/>
      <c r="Q76" s="40"/>
    </row>
    <row r="77" spans="1:17" x14ac:dyDescent="0.25">
      <c r="A77" s="24"/>
      <c r="B77" s="233" t="s">
        <v>50</v>
      </c>
      <c r="C77" s="234"/>
      <c r="D77" s="234"/>
      <c r="E77" s="234"/>
      <c r="F77" s="234"/>
      <c r="G77" s="234"/>
      <c r="H77" s="234"/>
      <c r="I77" s="234"/>
      <c r="J77" s="234"/>
      <c r="K77" s="234"/>
      <c r="L77" s="234"/>
      <c r="M77" s="234"/>
      <c r="N77" s="234"/>
      <c r="O77" s="234"/>
      <c r="P77" s="234"/>
      <c r="Q77" s="235"/>
    </row>
    <row r="78" spans="1:17" ht="27.75" customHeight="1" x14ac:dyDescent="0.25">
      <c r="A78" s="24"/>
      <c r="B78" s="233"/>
      <c r="C78" s="234"/>
      <c r="D78" s="234"/>
      <c r="E78" s="234"/>
      <c r="F78" s="234"/>
      <c r="G78" s="234"/>
      <c r="H78" s="234"/>
      <c r="I78" s="234"/>
      <c r="J78" s="234"/>
      <c r="K78" s="234"/>
      <c r="L78" s="234"/>
      <c r="M78" s="234"/>
      <c r="N78" s="234"/>
      <c r="O78" s="234"/>
      <c r="P78" s="234"/>
      <c r="Q78" s="235"/>
    </row>
    <row r="79" spans="1:17" ht="33" customHeight="1" x14ac:dyDescent="0.25">
      <c r="A79" s="24"/>
      <c r="B79" s="86"/>
      <c r="C79" s="275" t="s">
        <v>0</v>
      </c>
      <c r="D79" s="275"/>
      <c r="E79" s="257" t="s">
        <v>2</v>
      </c>
      <c r="F79" s="257"/>
      <c r="G79" s="257"/>
      <c r="I79" s="70"/>
      <c r="J79" s="71" t="s">
        <v>51</v>
      </c>
      <c r="K79" s="69"/>
      <c r="L79" s="258" t="s">
        <v>52</v>
      </c>
      <c r="M79" s="258"/>
      <c r="N79" s="96"/>
      <c r="O79" s="96"/>
      <c r="P79" s="96"/>
      <c r="Q79" s="97"/>
    </row>
    <row r="80" spans="1:17" ht="27" customHeight="1" x14ac:dyDescent="0.25">
      <c r="A80" s="24"/>
      <c r="B80" s="85"/>
      <c r="C80" s="259" t="s">
        <v>136</v>
      </c>
      <c r="D80" s="259"/>
      <c r="E80" s="259" t="s">
        <v>54</v>
      </c>
      <c r="F80" s="259"/>
      <c r="G80" s="259"/>
      <c r="H80" s="259"/>
      <c r="I80" s="259"/>
      <c r="J80" s="101">
        <f>'Stave_CFC Labor '!H14</f>
        <v>52122</v>
      </c>
      <c r="K80" s="73"/>
      <c r="L80" s="260">
        <f>'Stave_CFC Labor '!H14</f>
        <v>52122</v>
      </c>
      <c r="M80" s="260"/>
      <c r="N80" s="96"/>
      <c r="O80" s="96"/>
      <c r="P80" s="96"/>
      <c r="Q80" s="97"/>
    </row>
    <row r="81" spans="1:17" ht="16.5" thickBot="1" x14ac:dyDescent="0.3">
      <c r="A81" s="24"/>
      <c r="B81" s="85"/>
      <c r="C81" s="259" t="s">
        <v>137</v>
      </c>
      <c r="D81" s="259"/>
      <c r="E81" s="259" t="s">
        <v>71</v>
      </c>
      <c r="F81" s="259"/>
      <c r="G81" s="259"/>
      <c r="H81" s="259"/>
      <c r="I81" s="259"/>
      <c r="J81" s="128">
        <f>'Stave_CFC Details'!N2</f>
        <v>27890</v>
      </c>
      <c r="K81" s="73"/>
      <c r="L81" s="261">
        <f>'Stave_CFC Details'!O2</f>
        <v>27890</v>
      </c>
      <c r="M81" s="261"/>
      <c r="N81" s="96"/>
      <c r="O81" s="96"/>
      <c r="P81" s="96"/>
      <c r="Q81" s="97"/>
    </row>
    <row r="82" spans="1:17" ht="16.5" thickTop="1" x14ac:dyDescent="0.25">
      <c r="A82" s="24"/>
      <c r="B82" s="98"/>
      <c r="C82" s="276" t="s">
        <v>55</v>
      </c>
      <c r="D82" s="276"/>
      <c r="E82" s="103"/>
      <c r="F82" s="103"/>
      <c r="G82" s="72"/>
      <c r="I82" s="74"/>
      <c r="J82" s="102">
        <f>SUM(J80:J81)</f>
        <v>80012</v>
      </c>
      <c r="K82" s="75"/>
      <c r="L82" s="263">
        <f>SUM(L80:L81)</f>
        <v>80012</v>
      </c>
      <c r="M82" s="263"/>
      <c r="N82" s="96"/>
      <c r="O82" s="96"/>
      <c r="P82" s="96"/>
      <c r="Q82" s="97"/>
    </row>
    <row r="83" spans="1:17" x14ac:dyDescent="0.25">
      <c r="A83" s="24"/>
      <c r="B83" s="98"/>
      <c r="C83" s="96"/>
      <c r="D83" s="103"/>
      <c r="E83" s="103"/>
      <c r="F83" s="103"/>
      <c r="G83" s="103"/>
      <c r="H83" s="103"/>
      <c r="I83" s="103"/>
      <c r="J83" s="103"/>
      <c r="K83" s="103"/>
      <c r="L83" s="103"/>
      <c r="M83" s="103"/>
      <c r="N83" s="96"/>
      <c r="O83" s="96"/>
      <c r="P83" s="96"/>
      <c r="Q83" s="97"/>
    </row>
    <row r="84" spans="1:17" x14ac:dyDescent="0.25">
      <c r="A84" s="24"/>
      <c r="B84" s="98"/>
      <c r="C84" s="96"/>
      <c r="D84" s="96"/>
      <c r="E84" s="96"/>
      <c r="F84" s="96"/>
      <c r="G84" s="96"/>
      <c r="H84" s="96"/>
      <c r="I84" s="96"/>
      <c r="J84" s="96"/>
      <c r="K84" s="96"/>
      <c r="L84" s="96"/>
      <c r="M84" s="96"/>
      <c r="N84" s="96"/>
      <c r="O84" s="96"/>
      <c r="P84" s="96"/>
      <c r="Q84" s="97"/>
    </row>
    <row r="85" spans="1:17" ht="16.5" thickBot="1" x14ac:dyDescent="0.3">
      <c r="A85" s="24"/>
      <c r="B85" s="66"/>
      <c r="C85" s="67"/>
      <c r="D85" s="67"/>
      <c r="E85" s="67"/>
      <c r="F85" s="67"/>
      <c r="G85" s="67"/>
      <c r="H85" s="67"/>
      <c r="I85" s="67"/>
      <c r="J85" s="67"/>
      <c r="K85" s="67"/>
      <c r="L85" s="67"/>
      <c r="M85" s="67"/>
      <c r="N85" s="67"/>
      <c r="O85" s="67"/>
      <c r="P85" s="67"/>
      <c r="Q85" s="68"/>
    </row>
    <row r="86" spans="1:17" x14ac:dyDescent="0.25">
      <c r="A86" s="24"/>
      <c r="B86" s="229" t="s">
        <v>31</v>
      </c>
      <c r="C86" s="230"/>
      <c r="D86" s="230"/>
      <c r="E86" s="230"/>
      <c r="F86" s="230"/>
      <c r="G86" s="230"/>
      <c r="H86" s="230"/>
      <c r="I86" s="230"/>
      <c r="J86" s="230"/>
      <c r="K86" s="230"/>
      <c r="L86" s="230"/>
      <c r="M86" s="230"/>
      <c r="N86" s="230"/>
      <c r="O86" s="230"/>
      <c r="P86" s="230"/>
      <c r="Q86" s="231"/>
    </row>
    <row r="87" spans="1:17" x14ac:dyDescent="0.25">
      <c r="A87" s="24"/>
      <c r="B87" s="239"/>
      <c r="C87" s="240"/>
      <c r="D87" s="240"/>
      <c r="E87" s="240"/>
      <c r="F87" s="240"/>
      <c r="G87" s="240"/>
      <c r="H87" s="240"/>
      <c r="I87" s="240"/>
      <c r="J87" s="240"/>
      <c r="K87" s="240"/>
      <c r="L87" s="240"/>
      <c r="M87" s="240"/>
      <c r="N87" s="240"/>
      <c r="O87" s="240"/>
      <c r="P87" s="240"/>
      <c r="Q87" s="241"/>
    </row>
    <row r="88" spans="1:17" ht="16.5" thickBot="1" x14ac:dyDescent="0.3">
      <c r="A88" s="24"/>
      <c r="B88" s="41" t="s">
        <v>33</v>
      </c>
      <c r="C88" s="42"/>
      <c r="D88" s="42"/>
      <c r="E88" s="99"/>
      <c r="F88" s="99"/>
      <c r="G88" s="99"/>
      <c r="H88" s="99"/>
      <c r="I88" s="99"/>
      <c r="J88" s="99"/>
      <c r="K88" s="99"/>
      <c r="L88" s="99"/>
      <c r="M88" s="99"/>
      <c r="N88" s="99"/>
      <c r="O88" s="99"/>
      <c r="P88" s="99"/>
      <c r="Q88" s="100"/>
    </row>
    <row r="89" spans="1:17" x14ac:dyDescent="0.25">
      <c r="A89" s="24"/>
      <c r="B89" s="270"/>
      <c r="C89" s="271"/>
      <c r="D89" s="271"/>
      <c r="E89" s="271"/>
      <c r="F89" s="271"/>
      <c r="G89" s="271"/>
      <c r="H89" s="271"/>
      <c r="I89" s="271"/>
      <c r="J89" s="271"/>
      <c r="K89" s="271"/>
      <c r="L89" s="271"/>
      <c r="M89" s="271"/>
      <c r="N89" s="271"/>
      <c r="O89" s="271"/>
      <c r="P89" s="271"/>
      <c r="Q89" s="272"/>
    </row>
    <row r="90" spans="1:17" x14ac:dyDescent="0.25">
      <c r="A90" s="24"/>
      <c r="B90" s="264" t="s">
        <v>138</v>
      </c>
      <c r="C90" s="265"/>
      <c r="D90" s="265"/>
      <c r="E90" s="265"/>
      <c r="F90" s="265"/>
      <c r="G90" s="265"/>
      <c r="H90" s="265"/>
      <c r="I90" s="265"/>
      <c r="J90" s="265"/>
      <c r="K90" s="265"/>
      <c r="L90" s="265"/>
      <c r="M90" s="265"/>
      <c r="N90" s="265"/>
      <c r="O90" s="265"/>
      <c r="P90" s="265"/>
      <c r="Q90" s="266"/>
    </row>
    <row r="91" spans="1:17" x14ac:dyDescent="0.25">
      <c r="A91" s="24"/>
      <c r="B91" s="264"/>
      <c r="C91" s="265"/>
      <c r="D91" s="265"/>
      <c r="E91" s="265"/>
      <c r="F91" s="265"/>
      <c r="G91" s="265"/>
      <c r="H91" s="265"/>
      <c r="I91" s="265"/>
      <c r="J91" s="265"/>
      <c r="K91" s="265"/>
      <c r="L91" s="265"/>
      <c r="M91" s="265"/>
      <c r="N91" s="265"/>
      <c r="O91" s="265"/>
      <c r="P91" s="265"/>
      <c r="Q91" s="266"/>
    </row>
    <row r="92" spans="1:17" x14ac:dyDescent="0.25">
      <c r="A92" s="24"/>
      <c r="B92" s="264"/>
      <c r="C92" s="265"/>
      <c r="D92" s="265"/>
      <c r="E92" s="265"/>
      <c r="F92" s="265"/>
      <c r="G92" s="265"/>
      <c r="H92" s="265"/>
      <c r="I92" s="265"/>
      <c r="J92" s="265"/>
      <c r="K92" s="265"/>
      <c r="L92" s="265"/>
      <c r="M92" s="265"/>
      <c r="N92" s="265"/>
      <c r="O92" s="265"/>
      <c r="P92" s="265"/>
      <c r="Q92" s="266"/>
    </row>
    <row r="93" spans="1:17" x14ac:dyDescent="0.25">
      <c r="A93" s="24"/>
      <c r="B93" s="264"/>
      <c r="C93" s="265"/>
      <c r="D93" s="265"/>
      <c r="E93" s="265"/>
      <c r="F93" s="265"/>
      <c r="G93" s="265"/>
      <c r="H93" s="265"/>
      <c r="I93" s="265"/>
      <c r="J93" s="265"/>
      <c r="K93" s="265"/>
      <c r="L93" s="265"/>
      <c r="M93" s="265"/>
      <c r="N93" s="265"/>
      <c r="O93" s="265"/>
      <c r="P93" s="265"/>
      <c r="Q93" s="266"/>
    </row>
    <row r="94" spans="1:17" ht="16.5" thickBot="1" x14ac:dyDescent="0.3">
      <c r="A94" s="24"/>
      <c r="B94" s="41" t="s">
        <v>32</v>
      </c>
      <c r="C94" s="42"/>
      <c r="D94" s="42"/>
      <c r="E94" s="99"/>
      <c r="F94" s="99"/>
      <c r="G94" s="99"/>
      <c r="H94" s="99"/>
      <c r="I94" s="99"/>
      <c r="J94" s="99"/>
      <c r="K94" s="99"/>
      <c r="L94" s="99"/>
      <c r="M94" s="99"/>
      <c r="N94" s="99"/>
      <c r="O94" s="99"/>
      <c r="P94" s="99"/>
      <c r="Q94" s="100"/>
    </row>
    <row r="95" spans="1:17" x14ac:dyDescent="0.25">
      <c r="A95" s="24"/>
      <c r="B95" s="270"/>
      <c r="C95" s="271"/>
      <c r="D95" s="271"/>
      <c r="E95" s="271"/>
      <c r="F95" s="271"/>
      <c r="G95" s="271"/>
      <c r="H95" s="271"/>
      <c r="I95" s="271"/>
      <c r="J95" s="271"/>
      <c r="K95" s="271"/>
      <c r="L95" s="271"/>
      <c r="M95" s="271"/>
      <c r="N95" s="271"/>
      <c r="O95" s="271"/>
      <c r="P95" s="271"/>
      <c r="Q95" s="272"/>
    </row>
    <row r="96" spans="1:17" x14ac:dyDescent="0.25">
      <c r="A96" s="24"/>
      <c r="B96" s="264" t="s">
        <v>67</v>
      </c>
      <c r="C96" s="265"/>
      <c r="D96" s="265"/>
      <c r="E96" s="265"/>
      <c r="F96" s="265"/>
      <c r="G96" s="265"/>
      <c r="H96" s="265"/>
      <c r="I96" s="265"/>
      <c r="J96" s="265"/>
      <c r="K96" s="265"/>
      <c r="L96" s="265"/>
      <c r="M96" s="265"/>
      <c r="N96" s="265"/>
      <c r="O96" s="265"/>
      <c r="P96" s="265"/>
      <c r="Q96" s="266"/>
    </row>
    <row r="97" spans="1:17" x14ac:dyDescent="0.25">
      <c r="A97" s="24"/>
      <c r="B97" s="264"/>
      <c r="C97" s="265"/>
      <c r="D97" s="265"/>
      <c r="E97" s="265"/>
      <c r="F97" s="265"/>
      <c r="G97" s="265"/>
      <c r="H97" s="265"/>
      <c r="I97" s="265"/>
      <c r="J97" s="265"/>
      <c r="K97" s="265"/>
      <c r="L97" s="265"/>
      <c r="M97" s="265"/>
      <c r="N97" s="265"/>
      <c r="O97" s="265"/>
      <c r="P97" s="265"/>
      <c r="Q97" s="266"/>
    </row>
    <row r="98" spans="1:17" x14ac:dyDescent="0.25">
      <c r="A98" s="24"/>
      <c r="B98" s="264"/>
      <c r="C98" s="265"/>
      <c r="D98" s="265"/>
      <c r="E98" s="265"/>
      <c r="F98" s="265"/>
      <c r="G98" s="265"/>
      <c r="H98" s="265"/>
      <c r="I98" s="265"/>
      <c r="J98" s="265"/>
      <c r="K98" s="265"/>
      <c r="L98" s="265"/>
      <c r="M98" s="265"/>
      <c r="N98" s="265"/>
      <c r="O98" s="265"/>
      <c r="P98" s="265"/>
      <c r="Q98" s="266"/>
    </row>
    <row r="99" spans="1:17" x14ac:dyDescent="0.25">
      <c r="A99" s="24"/>
      <c r="B99" s="264"/>
      <c r="C99" s="265"/>
      <c r="D99" s="265"/>
      <c r="E99" s="265"/>
      <c r="F99" s="265"/>
      <c r="G99" s="265"/>
      <c r="H99" s="265"/>
      <c r="I99" s="265"/>
      <c r="J99" s="265"/>
      <c r="K99" s="265"/>
      <c r="L99" s="265"/>
      <c r="M99" s="265"/>
      <c r="N99" s="265"/>
      <c r="O99" s="265"/>
      <c r="P99" s="265"/>
      <c r="Q99" s="266"/>
    </row>
    <row r="100" spans="1:17" ht="16.5" thickBot="1" x14ac:dyDescent="0.3">
      <c r="A100" s="24"/>
      <c r="B100" s="267"/>
      <c r="C100" s="268"/>
      <c r="D100" s="268"/>
      <c r="E100" s="268"/>
      <c r="F100" s="268"/>
      <c r="G100" s="268"/>
      <c r="H100" s="268"/>
      <c r="I100" s="268"/>
      <c r="J100" s="268"/>
      <c r="K100" s="268"/>
      <c r="L100" s="268"/>
      <c r="M100" s="268"/>
      <c r="N100" s="268"/>
      <c r="O100" s="268"/>
      <c r="P100" s="268"/>
      <c r="Q100" s="269"/>
    </row>
  </sheetData>
  <mergeCells count="55">
    <mergeCell ref="F1:K6"/>
    <mergeCell ref="L1:L2"/>
    <mergeCell ref="M1:Q2"/>
    <mergeCell ref="L3:L4"/>
    <mergeCell ref="M3:Q4"/>
    <mergeCell ref="L5:L6"/>
    <mergeCell ref="M5:Q6"/>
    <mergeCell ref="B33:Q33"/>
    <mergeCell ref="B7:E7"/>
    <mergeCell ref="F7:L7"/>
    <mergeCell ref="M7:Q7"/>
    <mergeCell ref="B8:E9"/>
    <mergeCell ref="F8:L9"/>
    <mergeCell ref="M8:Q9"/>
    <mergeCell ref="B10:Q10"/>
    <mergeCell ref="B11:Q17"/>
    <mergeCell ref="B18:Q18"/>
    <mergeCell ref="B31:Q31"/>
    <mergeCell ref="B32:Q32"/>
    <mergeCell ref="B46:Q61"/>
    <mergeCell ref="B34:Q34"/>
    <mergeCell ref="B35:Q35"/>
    <mergeCell ref="B36:Q36"/>
    <mergeCell ref="B37:Q37"/>
    <mergeCell ref="B38:Q38"/>
    <mergeCell ref="B39:Q39"/>
    <mergeCell ref="B40:Q40"/>
    <mergeCell ref="B41:Q41"/>
    <mergeCell ref="B42:Q42"/>
    <mergeCell ref="B43:Q43"/>
    <mergeCell ref="B44:Q45"/>
    <mergeCell ref="B62:Q63"/>
    <mergeCell ref="D64:Q64"/>
    <mergeCell ref="B65:Q73"/>
    <mergeCell ref="B74:Q75"/>
    <mergeCell ref="B77:Q78"/>
    <mergeCell ref="B86:Q87"/>
    <mergeCell ref="C79:D79"/>
    <mergeCell ref="E79:G79"/>
    <mergeCell ref="L79:M79"/>
    <mergeCell ref="C80:D80"/>
    <mergeCell ref="E80:I80"/>
    <mergeCell ref="L80:M80"/>
    <mergeCell ref="C81:D81"/>
    <mergeCell ref="E81:I81"/>
    <mergeCell ref="L81:M81"/>
    <mergeCell ref="C82:D82"/>
    <mergeCell ref="L82:M82"/>
    <mergeCell ref="B97:Q100"/>
    <mergeCell ref="B89:Q89"/>
    <mergeCell ref="B90:Q90"/>
    <mergeCell ref="B91:Q91"/>
    <mergeCell ref="B92:Q93"/>
    <mergeCell ref="B95:Q95"/>
    <mergeCell ref="B96:Q96"/>
  </mergeCells>
  <hyperlinks>
    <hyperlink ref="C33" location="'1.5.1Tasks'!A1" display="'1.5.1Tasks'!A1" xr:uid="{00000000-0004-0000-0A00-000000000000}"/>
    <hyperlink ref="D33" location="'1.5.1Tasks'!A1" display="'1.5.1Tasks'!A1" xr:uid="{00000000-0004-0000-0A00-000001000000}"/>
    <hyperlink ref="E33" location="'1.5.1Tasks'!A1" display="'1.5.1Tasks'!A1" xr:uid="{00000000-0004-0000-0A00-000002000000}"/>
    <hyperlink ref="F33" location="'1.5.1Tasks'!A1" display="'1.5.1Tasks'!A1" xr:uid="{00000000-0004-0000-0A00-000003000000}"/>
    <hyperlink ref="G33" location="'1.5.1Tasks'!A1" display="'1.5.1Tasks'!A1" xr:uid="{00000000-0004-0000-0A00-000004000000}"/>
    <hyperlink ref="H33" location="'1.5.1Tasks'!A1" display="'1.5.1Tasks'!A1" xr:uid="{00000000-0004-0000-0A00-000005000000}"/>
    <hyperlink ref="I33" location="'1.5.1Tasks'!A1" display="'1.5.1Tasks'!A1" xr:uid="{00000000-0004-0000-0A00-000006000000}"/>
    <hyperlink ref="J33" location="'1.5.1Tasks'!A1" display="'1.5.1Tasks'!A1" xr:uid="{00000000-0004-0000-0A00-000007000000}"/>
    <hyperlink ref="K33" location="'1.5.1Tasks'!A1" display="'1.5.1Tasks'!A1" xr:uid="{00000000-0004-0000-0A00-000008000000}"/>
    <hyperlink ref="L33" location="'1.5.1Tasks'!A1" display="'1.5.1Tasks'!A1" xr:uid="{00000000-0004-0000-0A00-000009000000}"/>
    <hyperlink ref="M33" location="'1.5.1Tasks'!A1" display="'1.5.1Tasks'!A1" xr:uid="{00000000-0004-0000-0A00-00000A000000}"/>
    <hyperlink ref="N33" location="'1.5.1Tasks'!A1" display="'1.5.1Tasks'!A1" xr:uid="{00000000-0004-0000-0A00-00000B000000}"/>
    <hyperlink ref="O33" location="'1.5.1Tasks'!A1" display="'1.5.1Tasks'!A1" xr:uid="{00000000-0004-0000-0A00-00000C000000}"/>
    <hyperlink ref="Q33" location="'1.5.1Tasks'!A1" display="'1.5.1Tasks'!A1" xr:uid="{00000000-0004-0000-0A00-00000D000000}"/>
    <hyperlink ref="O76" location="'1.5.1Costing'!A1" display="'1.5.1Costing'!A1" xr:uid="{00000000-0004-0000-0A00-00000E000000}"/>
    <hyperlink ref="N76" location="'1.5.1Costing'!A1" display="'1.5.1Costing'!A1" xr:uid="{00000000-0004-0000-0A00-00000F000000}"/>
    <hyperlink ref="M76" location="'1.5.1Costing'!A1" display="'1.5.1Costing'!A1" xr:uid="{00000000-0004-0000-0A00-000010000000}"/>
    <hyperlink ref="L76" location="'1.5.1Costing'!A1" display="'1.5.1Costing'!A1" xr:uid="{00000000-0004-0000-0A00-000011000000}"/>
    <hyperlink ref="J76" location="'1.5.1Costing'!A1" display="'1.5.1Costing'!A1" xr:uid="{00000000-0004-0000-0A00-000012000000}"/>
    <hyperlink ref="I76" location="'1.5.1Costing'!A1" display="'1.5.1Costing'!A1" xr:uid="{00000000-0004-0000-0A00-000013000000}"/>
    <hyperlink ref="H76" location="'1.5.1Costing'!A1" display="'1.5.1Costing'!A1" xr:uid="{00000000-0004-0000-0A00-000014000000}"/>
    <hyperlink ref="F76" location="'1.5.1Costing'!A1" display="'1.5.1Costing'!A1" xr:uid="{00000000-0004-0000-0A00-000015000000}"/>
    <hyperlink ref="E76" location="'1.5.1Costing'!A1" display="'1.5.1Costing'!A1" xr:uid="{00000000-0004-0000-0A00-000016000000}"/>
    <hyperlink ref="M80" location="WBS1.5.2SystemCosts!K87" display="WBS1.5.2SystemCosts!K87" xr:uid="{00000000-0004-0000-0A00-000017000000}"/>
    <hyperlink ref="L81" location="WBS1.5.2SystemCosts!K88" display="WBS1.5.2SystemCosts!K88" xr:uid="{00000000-0004-0000-0A00-000018000000}"/>
    <hyperlink ref="M81" location="WBS1.5.2SystemCosts!K88" display="WBS1.5.2SystemCosts!K88" xr:uid="{00000000-0004-0000-0A00-000019000000}"/>
    <hyperlink ref="J81" location="'Stave Layer1,2,3 Details'!A1" display="'Stave Layer1,2,3 Details'!A1" xr:uid="{00000000-0004-0000-0A00-00001A000000}"/>
    <hyperlink ref="G76" location="'Stave Laerts 1,2,3 Details'!A1" display="Details" xr:uid="{00000000-0004-0000-0A00-00001B000000}"/>
    <hyperlink ref="K76" location="'Stave Layers 1,2,3 Labor '!A1" display="Labor" xr:uid="{00000000-0004-0000-0A00-00001C000000}"/>
    <hyperlink ref="J80" location="'Stave Layers 1,2,3 Labor '!A1" display="'Stave Layers 1,2,3 Labor '!A1" xr:uid="{00000000-0004-0000-0A00-00001D000000}"/>
    <hyperlink ref="L80:M80" location="'Stave Layers 1,2,3 Labor '!A1" display="'Stave Layers 1,2,3 Labor '!A1" xr:uid="{00000000-0004-0000-0A00-00001E000000}"/>
    <hyperlink ref="L81:M81" location="'Stave Layer1,2,3 Details'!A1" display="'Stave Layer1,2,3 Details'!A1" xr:uid="{00000000-0004-0000-0A00-00001F000000}"/>
    <hyperlink ref="B34:Q34" location="'Stave_CFC Details'!A1" display="See Stave CFC Details" xr:uid="{00000000-0004-0000-0A00-000020000000}"/>
    <hyperlink ref="B37:Q37" location="'Stave_CFC Labor '!A1" display="See Stave CFC Labor" xr:uid="{00000000-0004-0000-0A00-000021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O5"/>
  <sheetViews>
    <sheetView workbookViewId="0"/>
  </sheetViews>
  <sheetFormatPr defaultRowHeight="15.75" x14ac:dyDescent="0.25"/>
  <cols>
    <col min="1" max="1" width="15.75" customWidth="1"/>
    <col min="2" max="2" width="19" customWidth="1"/>
    <col min="3" max="3" width="32.5" customWidth="1"/>
    <col min="4" max="4" width="9.5" customWidth="1"/>
    <col min="5" max="5" width="13.375" customWidth="1"/>
    <col min="6" max="6" width="13.75" customWidth="1"/>
    <col min="7" max="7" width="16.625" customWidth="1"/>
    <col min="8" max="8" width="13.25" customWidth="1"/>
    <col min="9" max="9" width="16.5" customWidth="1"/>
    <col min="10" max="10" width="15.375" customWidth="1"/>
    <col min="11" max="11" width="10.625" customWidth="1"/>
    <col min="13" max="13" width="10.125" customWidth="1"/>
    <col min="14" max="14" width="11.125" customWidth="1"/>
    <col min="15" max="15" width="13.875" customWidth="1"/>
  </cols>
  <sheetData>
    <row r="1" spans="1:15" x14ac:dyDescent="0.25">
      <c r="A1" s="46" t="s">
        <v>1</v>
      </c>
      <c r="B1" s="47" t="s">
        <v>35</v>
      </c>
      <c r="C1" s="47" t="s">
        <v>40</v>
      </c>
      <c r="D1" s="47" t="s">
        <v>56</v>
      </c>
      <c r="E1" s="48" t="s">
        <v>41</v>
      </c>
      <c r="F1" s="47" t="s">
        <v>42</v>
      </c>
      <c r="G1" s="47" t="s">
        <v>43</v>
      </c>
      <c r="H1" s="49" t="s">
        <v>31</v>
      </c>
      <c r="I1" s="47" t="s">
        <v>44</v>
      </c>
      <c r="J1" s="49" t="s">
        <v>45</v>
      </c>
      <c r="K1" s="48" t="s">
        <v>41</v>
      </c>
      <c r="L1" s="48" t="s">
        <v>31</v>
      </c>
      <c r="M1" s="50" t="s">
        <v>46</v>
      </c>
      <c r="N1" s="50" t="s">
        <v>47</v>
      </c>
      <c r="O1" s="51" t="s">
        <v>48</v>
      </c>
    </row>
    <row r="2" spans="1:15" ht="16.5" thickBot="1" x14ac:dyDescent="0.3">
      <c r="A2" s="52" t="s">
        <v>85</v>
      </c>
      <c r="B2" s="53" t="s">
        <v>37</v>
      </c>
      <c r="C2" s="53"/>
      <c r="D2" s="53"/>
      <c r="E2" s="54"/>
      <c r="F2" s="53"/>
      <c r="G2" s="53"/>
      <c r="H2" s="55"/>
      <c r="I2" s="53"/>
      <c r="J2" s="56"/>
      <c r="K2" s="57"/>
      <c r="L2" s="57"/>
      <c r="M2" s="58"/>
      <c r="N2" s="58">
        <f>SUM(K:K)</f>
        <v>27890</v>
      </c>
      <c r="O2" s="59">
        <f>SUM(M:M)</f>
        <v>27890</v>
      </c>
    </row>
    <row r="3" spans="1:15" x14ac:dyDescent="0.25">
      <c r="A3" s="60" t="s">
        <v>90</v>
      </c>
      <c r="B3" s="61" t="s">
        <v>89</v>
      </c>
      <c r="C3" s="61" t="s">
        <v>62</v>
      </c>
      <c r="D3" s="61"/>
      <c r="E3" s="62"/>
      <c r="F3" s="61"/>
      <c r="G3" s="61"/>
      <c r="H3" s="63"/>
      <c r="I3" s="76"/>
      <c r="J3" s="63">
        <f>L3/K3</f>
        <v>0</v>
      </c>
      <c r="K3" s="62">
        <f>SUM(E4:E5)</f>
        <v>27890</v>
      </c>
      <c r="L3" s="62">
        <f>SUM(I4:I4)</f>
        <v>0</v>
      </c>
      <c r="M3" s="64">
        <f>SUM(K3:L3)</f>
        <v>27890</v>
      </c>
      <c r="N3" s="64"/>
      <c r="O3" s="65"/>
    </row>
    <row r="4" spans="1:15" x14ac:dyDescent="0.25">
      <c r="A4" s="77" t="s">
        <v>151</v>
      </c>
      <c r="B4" s="78"/>
      <c r="C4" s="79" t="s">
        <v>139</v>
      </c>
      <c r="D4" s="79" t="s">
        <v>69</v>
      </c>
      <c r="E4" s="80">
        <v>3347</v>
      </c>
      <c r="F4" s="79" t="s">
        <v>49</v>
      </c>
      <c r="G4" s="79" t="s">
        <v>57</v>
      </c>
      <c r="H4" s="81">
        <v>0</v>
      </c>
      <c r="I4" s="82">
        <f>H4*E4</f>
        <v>0</v>
      </c>
      <c r="J4" s="81"/>
      <c r="K4" s="80"/>
      <c r="L4" s="80"/>
      <c r="M4" s="83"/>
      <c r="N4" s="83"/>
      <c r="O4" s="84"/>
    </row>
    <row r="5" spans="1:15" x14ac:dyDescent="0.25">
      <c r="A5" s="77" t="s">
        <v>155</v>
      </c>
      <c r="B5" s="78"/>
      <c r="C5" s="79" t="s">
        <v>70</v>
      </c>
      <c r="D5" s="79" t="s">
        <v>69</v>
      </c>
      <c r="E5" s="80">
        <v>24543</v>
      </c>
      <c r="F5" s="79" t="s">
        <v>49</v>
      </c>
      <c r="G5" s="79" t="s">
        <v>57</v>
      </c>
      <c r="H5" s="81">
        <v>0</v>
      </c>
      <c r="I5" s="82">
        <f>H5*E5</f>
        <v>0</v>
      </c>
      <c r="J5" s="81"/>
      <c r="K5" s="80"/>
      <c r="L5" s="80"/>
      <c r="M5" s="83"/>
      <c r="N5" s="83"/>
      <c r="O5" s="84"/>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14"/>
  <sheetViews>
    <sheetView workbookViewId="0"/>
  </sheetViews>
  <sheetFormatPr defaultRowHeight="15.75" x14ac:dyDescent="0.25"/>
  <cols>
    <col min="1" max="1" width="16" customWidth="1"/>
    <col min="2" max="2" width="39.875" customWidth="1"/>
    <col min="3" max="3" width="18.5" customWidth="1"/>
    <col min="4" max="4" width="18.375" customWidth="1"/>
    <col min="5" max="5" width="19.5" customWidth="1"/>
    <col min="6" max="6" width="16.25" customWidth="1"/>
    <col min="7" max="7" width="17.75" customWidth="1"/>
    <col min="8" max="8" width="42.75" customWidth="1"/>
  </cols>
  <sheetData>
    <row r="1" spans="1:8" x14ac:dyDescent="0.25">
      <c r="A1" s="89" t="s">
        <v>147</v>
      </c>
    </row>
    <row r="2" spans="1:8" x14ac:dyDescent="0.25">
      <c r="A2" s="89" t="s">
        <v>63</v>
      </c>
      <c r="B2" t="s">
        <v>89</v>
      </c>
    </row>
    <row r="3" spans="1:8" x14ac:dyDescent="0.25">
      <c r="A3" s="89"/>
      <c r="B3" s="104"/>
      <c r="C3" s="104"/>
      <c r="D3" s="104"/>
      <c r="E3" s="104"/>
      <c r="F3" s="104"/>
      <c r="G3" s="104"/>
    </row>
    <row r="4" spans="1:8" ht="30" customHeight="1" x14ac:dyDescent="0.3">
      <c r="A4" s="90" t="s">
        <v>1</v>
      </c>
      <c r="B4" s="91" t="s">
        <v>58</v>
      </c>
      <c r="C4" s="130" t="s">
        <v>59</v>
      </c>
      <c r="D4" s="131" t="s">
        <v>60</v>
      </c>
      <c r="E4" s="131" t="s">
        <v>61</v>
      </c>
      <c r="F4" s="130" t="s">
        <v>113</v>
      </c>
      <c r="G4" s="273" t="s">
        <v>64</v>
      </c>
      <c r="H4" s="273" t="s">
        <v>65</v>
      </c>
    </row>
    <row r="5" spans="1:8" ht="18.75" x14ac:dyDescent="0.3">
      <c r="A5" s="93"/>
      <c r="B5" s="91" t="s">
        <v>62</v>
      </c>
      <c r="C5" s="130" t="s">
        <v>109</v>
      </c>
      <c r="D5" s="130" t="s">
        <v>109</v>
      </c>
      <c r="E5" s="130" t="s">
        <v>109</v>
      </c>
      <c r="F5" s="130" t="s">
        <v>109</v>
      </c>
      <c r="G5" s="274"/>
      <c r="H5" s="274"/>
    </row>
    <row r="6" spans="1:8" ht="39.75" customHeight="1" x14ac:dyDescent="0.25">
      <c r="A6" s="105" t="s">
        <v>148</v>
      </c>
      <c r="B6" s="106" t="s">
        <v>140</v>
      </c>
      <c r="C6" s="108">
        <v>40</v>
      </c>
      <c r="D6" s="109"/>
      <c r="E6" s="109"/>
      <c r="F6" s="109"/>
      <c r="G6" s="114"/>
      <c r="H6" s="114">
        <v>4913</v>
      </c>
    </row>
    <row r="7" spans="1:8" x14ac:dyDescent="0.25">
      <c r="A7" s="105" t="s">
        <v>149</v>
      </c>
      <c r="B7" s="106" t="s">
        <v>141</v>
      </c>
      <c r="C7" s="107">
        <v>40</v>
      </c>
      <c r="D7" s="109"/>
      <c r="E7" s="109"/>
      <c r="F7" s="109"/>
      <c r="G7" s="114"/>
      <c r="H7" s="114">
        <v>4913</v>
      </c>
    </row>
    <row r="8" spans="1:8" x14ac:dyDescent="0.25">
      <c r="A8" s="105" t="s">
        <v>150</v>
      </c>
      <c r="B8" s="106" t="s">
        <v>142</v>
      </c>
      <c r="C8" s="107"/>
      <c r="D8" s="109">
        <v>20</v>
      </c>
      <c r="E8" s="109"/>
      <c r="F8" s="109"/>
      <c r="G8" s="114"/>
      <c r="H8" s="114">
        <v>2456</v>
      </c>
    </row>
    <row r="9" spans="1:8" x14ac:dyDescent="0.25">
      <c r="A9" s="105" t="s">
        <v>151</v>
      </c>
      <c r="B9" s="106" t="s">
        <v>143</v>
      </c>
      <c r="C9" s="107">
        <v>40</v>
      </c>
      <c r="D9" s="109"/>
      <c r="E9" s="109"/>
      <c r="F9" s="109"/>
      <c r="G9" s="114"/>
      <c r="H9" s="114">
        <v>4913</v>
      </c>
    </row>
    <row r="10" spans="1:8" x14ac:dyDescent="0.25">
      <c r="A10" s="105" t="s">
        <v>152</v>
      </c>
      <c r="B10" s="106" t="s">
        <v>144</v>
      </c>
      <c r="C10" s="107">
        <v>60</v>
      </c>
      <c r="D10" s="109"/>
      <c r="E10" s="109"/>
      <c r="F10" s="109"/>
      <c r="G10" s="114"/>
      <c r="H10" s="114">
        <v>7369</v>
      </c>
    </row>
    <row r="11" spans="1:8" x14ac:dyDescent="0.25">
      <c r="A11" s="105" t="s">
        <v>154</v>
      </c>
      <c r="B11" s="106" t="s">
        <v>153</v>
      </c>
      <c r="C11" s="107">
        <v>20</v>
      </c>
      <c r="D11" s="109"/>
      <c r="E11" s="109"/>
      <c r="F11" s="109"/>
      <c r="G11" s="114"/>
      <c r="H11" s="114">
        <v>2456</v>
      </c>
    </row>
    <row r="12" spans="1:8" ht="24.75" customHeight="1" x14ac:dyDescent="0.25">
      <c r="A12" s="105" t="s">
        <v>155</v>
      </c>
      <c r="B12" s="106" t="s">
        <v>145</v>
      </c>
      <c r="C12" s="107">
        <v>80</v>
      </c>
      <c r="D12" s="109"/>
      <c r="E12" s="109"/>
      <c r="F12" s="109"/>
      <c r="G12" s="114"/>
      <c r="H12" s="114">
        <v>9921</v>
      </c>
    </row>
    <row r="13" spans="1:8" x14ac:dyDescent="0.25">
      <c r="A13" s="105" t="s">
        <v>156</v>
      </c>
      <c r="B13" s="106" t="s">
        <v>146</v>
      </c>
      <c r="C13" s="107">
        <v>120</v>
      </c>
      <c r="D13" s="109"/>
      <c r="E13" s="109"/>
      <c r="F13" s="109"/>
      <c r="G13" s="114"/>
      <c r="H13" s="114">
        <v>15181</v>
      </c>
    </row>
    <row r="14" spans="1:8" x14ac:dyDescent="0.25">
      <c r="A14" s="110" t="s">
        <v>68</v>
      </c>
      <c r="B14" s="111"/>
      <c r="C14" s="112" t="s">
        <v>68</v>
      </c>
      <c r="D14" s="113"/>
      <c r="E14" s="113"/>
      <c r="F14" s="113"/>
      <c r="G14" s="115"/>
      <c r="H14" s="115">
        <f>SUM(H6:H13)</f>
        <v>52122</v>
      </c>
    </row>
  </sheetData>
  <mergeCells count="2">
    <mergeCell ref="G4:G5"/>
    <mergeCell ref="H4:H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Q100"/>
  <sheetViews>
    <sheetView topLeftCell="A27" workbookViewId="0">
      <selection activeCell="B37" sqref="B37:Q37"/>
    </sheetView>
  </sheetViews>
  <sheetFormatPr defaultRowHeight="15.75" x14ac:dyDescent="0.25"/>
  <cols>
    <col min="3" max="3" width="12.5" customWidth="1"/>
    <col min="4" max="4" width="18" customWidth="1"/>
    <col min="5" max="5" width="5.5" customWidth="1"/>
    <col min="6" max="6" width="8.5" customWidth="1"/>
    <col min="8" max="8" width="2.5" customWidth="1"/>
    <col min="9" max="9" width="4.875" customWidth="1"/>
  </cols>
  <sheetData>
    <row r="1" spans="1:17" x14ac:dyDescent="0.25">
      <c r="A1" s="24"/>
      <c r="B1" s="25"/>
      <c r="C1" s="26"/>
      <c r="D1" s="26"/>
      <c r="E1" s="26"/>
      <c r="F1" s="164"/>
      <c r="G1" s="164"/>
      <c r="H1" s="164"/>
      <c r="I1" s="164"/>
      <c r="J1" s="164"/>
      <c r="K1" s="184"/>
      <c r="L1" s="187" t="s">
        <v>11</v>
      </c>
      <c r="M1" s="189">
        <v>43385</v>
      </c>
      <c r="N1" s="189"/>
      <c r="O1" s="189"/>
      <c r="P1" s="189"/>
      <c r="Q1" s="190"/>
    </row>
    <row r="2" spans="1:17" ht="16.5" thickBot="1" x14ac:dyDescent="0.3">
      <c r="A2" s="24"/>
      <c r="B2" s="27"/>
      <c r="C2" s="28"/>
      <c r="D2" s="28"/>
      <c r="E2" s="28"/>
      <c r="F2" s="167"/>
      <c r="G2" s="167"/>
      <c r="H2" s="167"/>
      <c r="I2" s="167"/>
      <c r="J2" s="167"/>
      <c r="K2" s="185"/>
      <c r="L2" s="188"/>
      <c r="M2" s="191"/>
      <c r="N2" s="191"/>
      <c r="O2" s="191"/>
      <c r="P2" s="191"/>
      <c r="Q2" s="192"/>
    </row>
    <row r="3" spans="1:17" x14ac:dyDescent="0.25">
      <c r="A3" s="24"/>
      <c r="B3" s="27"/>
      <c r="C3" s="28"/>
      <c r="D3" s="28"/>
      <c r="E3" s="28"/>
      <c r="F3" s="167"/>
      <c r="G3" s="167"/>
      <c r="H3" s="167"/>
      <c r="I3" s="167"/>
      <c r="J3" s="167"/>
      <c r="K3" s="185"/>
      <c r="L3" s="187" t="s">
        <v>12</v>
      </c>
      <c r="M3" s="193" t="s">
        <v>39</v>
      </c>
      <c r="N3" s="193"/>
      <c r="O3" s="193"/>
      <c r="P3" s="193"/>
      <c r="Q3" s="194"/>
    </row>
    <row r="4" spans="1:17" ht="16.5" thickBot="1" x14ac:dyDescent="0.3">
      <c r="A4" s="24"/>
      <c r="B4" s="27"/>
      <c r="C4" s="28"/>
      <c r="D4" s="28"/>
      <c r="E4" s="28"/>
      <c r="F4" s="167"/>
      <c r="G4" s="167"/>
      <c r="H4" s="167"/>
      <c r="I4" s="167"/>
      <c r="J4" s="167"/>
      <c r="K4" s="185"/>
      <c r="L4" s="188"/>
      <c r="M4" s="195"/>
      <c r="N4" s="195"/>
      <c r="O4" s="195"/>
      <c r="P4" s="195"/>
      <c r="Q4" s="196"/>
    </row>
    <row r="5" spans="1:17" x14ac:dyDescent="0.25">
      <c r="A5" s="24"/>
      <c r="B5" s="27"/>
      <c r="C5" s="28"/>
      <c r="D5" s="28"/>
      <c r="E5" s="28"/>
      <c r="F5" s="167"/>
      <c r="G5" s="167"/>
      <c r="H5" s="167"/>
      <c r="I5" s="167"/>
      <c r="J5" s="167"/>
      <c r="K5" s="185"/>
      <c r="L5" s="197" t="s">
        <v>13</v>
      </c>
      <c r="M5" s="199"/>
      <c r="N5" s="200"/>
      <c r="O5" s="200"/>
      <c r="P5" s="200"/>
      <c r="Q5" s="201"/>
    </row>
    <row r="6" spans="1:17" ht="16.5" thickBot="1" x14ac:dyDescent="0.3">
      <c r="A6" s="24"/>
      <c r="B6" s="27"/>
      <c r="C6" s="28"/>
      <c r="D6" s="28"/>
      <c r="E6" s="28"/>
      <c r="F6" s="170"/>
      <c r="G6" s="170"/>
      <c r="H6" s="170"/>
      <c r="I6" s="170"/>
      <c r="J6" s="170"/>
      <c r="K6" s="186"/>
      <c r="L6" s="198"/>
      <c r="M6" s="202"/>
      <c r="N6" s="203"/>
      <c r="O6" s="203"/>
      <c r="P6" s="203"/>
      <c r="Q6" s="204"/>
    </row>
    <row r="7" spans="1:17" ht="18.75" x14ac:dyDescent="0.25">
      <c r="A7" s="29"/>
      <c r="B7" s="205" t="s">
        <v>14</v>
      </c>
      <c r="C7" s="206"/>
      <c r="D7" s="206"/>
      <c r="E7" s="207"/>
      <c r="F7" s="205" t="s">
        <v>15</v>
      </c>
      <c r="G7" s="206"/>
      <c r="H7" s="206"/>
      <c r="I7" s="206"/>
      <c r="J7" s="206"/>
      <c r="K7" s="206"/>
      <c r="L7" s="207"/>
      <c r="M7" s="205" t="s">
        <v>16</v>
      </c>
      <c r="N7" s="206"/>
      <c r="O7" s="206"/>
      <c r="P7" s="206"/>
      <c r="Q7" s="207"/>
    </row>
    <row r="8" spans="1:17" x14ac:dyDescent="0.25">
      <c r="A8" s="24"/>
      <c r="B8" s="208" t="s">
        <v>157</v>
      </c>
      <c r="C8" s="209"/>
      <c r="D8" s="209"/>
      <c r="E8" s="210"/>
      <c r="F8" s="208" t="s">
        <v>94</v>
      </c>
      <c r="G8" s="209"/>
      <c r="H8" s="209"/>
      <c r="I8" s="209"/>
      <c r="J8" s="209"/>
      <c r="K8" s="209"/>
      <c r="L8" s="210"/>
      <c r="M8" s="214"/>
      <c r="N8" s="215"/>
      <c r="O8" s="215"/>
      <c r="P8" s="215"/>
      <c r="Q8" s="216"/>
    </row>
    <row r="9" spans="1:17" ht="16.5" thickBot="1" x14ac:dyDescent="0.3">
      <c r="A9" s="24"/>
      <c r="B9" s="211"/>
      <c r="C9" s="212"/>
      <c r="D9" s="212"/>
      <c r="E9" s="213"/>
      <c r="F9" s="211"/>
      <c r="G9" s="212"/>
      <c r="H9" s="212"/>
      <c r="I9" s="212"/>
      <c r="J9" s="212"/>
      <c r="K9" s="212"/>
      <c r="L9" s="213"/>
      <c r="M9" s="217"/>
      <c r="N9" s="218"/>
      <c r="O9" s="218"/>
      <c r="P9" s="218"/>
      <c r="Q9" s="219"/>
    </row>
    <row r="10" spans="1:17" ht="18.75" x14ac:dyDescent="0.25">
      <c r="A10" s="29"/>
      <c r="B10" s="205" t="s">
        <v>17</v>
      </c>
      <c r="C10" s="206"/>
      <c r="D10" s="206"/>
      <c r="E10" s="206"/>
      <c r="F10" s="206"/>
      <c r="G10" s="206"/>
      <c r="H10" s="206"/>
      <c r="I10" s="206"/>
      <c r="J10" s="206"/>
      <c r="K10" s="206"/>
      <c r="L10" s="206"/>
      <c r="M10" s="206"/>
      <c r="N10" s="206"/>
      <c r="O10" s="206"/>
      <c r="P10" s="206"/>
      <c r="Q10" s="207"/>
    </row>
    <row r="11" spans="1:17" x14ac:dyDescent="0.25">
      <c r="A11" s="24"/>
      <c r="B11" s="223" t="s">
        <v>158</v>
      </c>
      <c r="C11" s="224"/>
      <c r="D11" s="224"/>
      <c r="E11" s="224"/>
      <c r="F11" s="224"/>
      <c r="G11" s="224"/>
      <c r="H11" s="224"/>
      <c r="I11" s="224"/>
      <c r="J11" s="224"/>
      <c r="K11" s="224"/>
      <c r="L11" s="224"/>
      <c r="M11" s="224"/>
      <c r="N11" s="224"/>
      <c r="O11" s="224"/>
      <c r="P11" s="224"/>
      <c r="Q11" s="225"/>
    </row>
    <row r="12" spans="1:17" x14ac:dyDescent="0.25">
      <c r="A12" s="24"/>
      <c r="B12" s="223"/>
      <c r="C12" s="224"/>
      <c r="D12" s="224"/>
      <c r="E12" s="224"/>
      <c r="F12" s="224"/>
      <c r="G12" s="224"/>
      <c r="H12" s="224"/>
      <c r="I12" s="224"/>
      <c r="J12" s="224"/>
      <c r="K12" s="224"/>
      <c r="L12" s="224"/>
      <c r="M12" s="224"/>
      <c r="N12" s="224"/>
      <c r="O12" s="224"/>
      <c r="P12" s="224"/>
      <c r="Q12" s="225"/>
    </row>
    <row r="13" spans="1:17" x14ac:dyDescent="0.25">
      <c r="A13" s="24"/>
      <c r="B13" s="223"/>
      <c r="C13" s="224"/>
      <c r="D13" s="224"/>
      <c r="E13" s="224"/>
      <c r="F13" s="224"/>
      <c r="G13" s="224"/>
      <c r="H13" s="224"/>
      <c r="I13" s="224"/>
      <c r="J13" s="224"/>
      <c r="K13" s="224"/>
      <c r="L13" s="224"/>
      <c r="M13" s="224"/>
      <c r="N13" s="224"/>
      <c r="O13" s="224"/>
      <c r="P13" s="224"/>
      <c r="Q13" s="225"/>
    </row>
    <row r="14" spans="1:17" x14ac:dyDescent="0.25">
      <c r="A14" s="24"/>
      <c r="B14" s="223"/>
      <c r="C14" s="224"/>
      <c r="D14" s="224"/>
      <c r="E14" s="224"/>
      <c r="F14" s="224"/>
      <c r="G14" s="224"/>
      <c r="H14" s="224"/>
      <c r="I14" s="224"/>
      <c r="J14" s="224"/>
      <c r="K14" s="224"/>
      <c r="L14" s="224"/>
      <c r="M14" s="224"/>
      <c r="N14" s="224"/>
      <c r="O14" s="224"/>
      <c r="P14" s="224"/>
      <c r="Q14" s="225"/>
    </row>
    <row r="15" spans="1:17" x14ac:dyDescent="0.25">
      <c r="A15" s="24"/>
      <c r="B15" s="223"/>
      <c r="C15" s="224"/>
      <c r="D15" s="224"/>
      <c r="E15" s="224"/>
      <c r="F15" s="224"/>
      <c r="G15" s="224"/>
      <c r="H15" s="224"/>
      <c r="I15" s="224"/>
      <c r="J15" s="224"/>
      <c r="K15" s="224"/>
      <c r="L15" s="224"/>
      <c r="M15" s="224"/>
      <c r="N15" s="224"/>
      <c r="O15" s="224"/>
      <c r="P15" s="224"/>
      <c r="Q15" s="225"/>
    </row>
    <row r="16" spans="1:17" x14ac:dyDescent="0.25">
      <c r="A16" s="24"/>
      <c r="B16" s="223"/>
      <c r="C16" s="224"/>
      <c r="D16" s="224"/>
      <c r="E16" s="224"/>
      <c r="F16" s="224"/>
      <c r="G16" s="224"/>
      <c r="H16" s="224"/>
      <c r="I16" s="224"/>
      <c r="J16" s="224"/>
      <c r="K16" s="224"/>
      <c r="L16" s="224"/>
      <c r="M16" s="224"/>
      <c r="N16" s="224"/>
      <c r="O16" s="224"/>
      <c r="P16" s="224"/>
      <c r="Q16" s="225"/>
    </row>
    <row r="17" spans="1:17" ht="16.5" thickBot="1" x14ac:dyDescent="0.3">
      <c r="A17" s="24"/>
      <c r="B17" s="226"/>
      <c r="C17" s="227"/>
      <c r="D17" s="227"/>
      <c r="E17" s="227"/>
      <c r="F17" s="227"/>
      <c r="G17" s="227"/>
      <c r="H17" s="227"/>
      <c r="I17" s="227"/>
      <c r="J17" s="227"/>
      <c r="K17" s="227"/>
      <c r="L17" s="227"/>
      <c r="M17" s="227"/>
      <c r="N17" s="227"/>
      <c r="O17" s="227"/>
      <c r="P17" s="227"/>
      <c r="Q17" s="228"/>
    </row>
    <row r="18" spans="1:17" ht="18.75" x14ac:dyDescent="0.25">
      <c r="A18" s="29"/>
      <c r="B18" s="205" t="s">
        <v>18</v>
      </c>
      <c r="C18" s="206"/>
      <c r="D18" s="206"/>
      <c r="E18" s="206"/>
      <c r="F18" s="206"/>
      <c r="G18" s="206"/>
      <c r="H18" s="206"/>
      <c r="I18" s="206"/>
      <c r="J18" s="206"/>
      <c r="K18" s="206"/>
      <c r="L18" s="206"/>
      <c r="M18" s="206"/>
      <c r="N18" s="206"/>
      <c r="O18" s="206"/>
      <c r="P18" s="206"/>
      <c r="Q18" s="207"/>
    </row>
    <row r="19" spans="1:17" x14ac:dyDescent="0.25">
      <c r="A19" s="24"/>
      <c r="B19" s="30"/>
      <c r="C19" s="31"/>
      <c r="D19" s="31"/>
      <c r="E19" s="31"/>
      <c r="F19" s="31"/>
      <c r="G19" s="31"/>
      <c r="H19" s="31"/>
      <c r="I19" s="31"/>
      <c r="J19" s="31"/>
      <c r="K19" s="31"/>
      <c r="L19" s="31"/>
      <c r="M19" s="31"/>
      <c r="N19" s="31"/>
      <c r="O19" s="31"/>
      <c r="P19" s="31"/>
      <c r="Q19" s="32"/>
    </row>
    <row r="20" spans="1:17" x14ac:dyDescent="0.25">
      <c r="A20" s="24"/>
      <c r="B20" s="30"/>
      <c r="C20" s="31"/>
      <c r="D20" s="31"/>
      <c r="E20" s="31"/>
      <c r="F20" s="31"/>
      <c r="G20" s="31"/>
      <c r="H20" s="31"/>
      <c r="I20" s="31"/>
      <c r="J20" s="31"/>
      <c r="K20" s="31"/>
      <c r="L20" s="31"/>
      <c r="M20" s="31"/>
      <c r="N20" s="31"/>
      <c r="O20" s="31"/>
      <c r="P20" s="31"/>
      <c r="Q20" s="32"/>
    </row>
    <row r="21" spans="1:17" ht="19.5" thickBot="1" x14ac:dyDescent="0.35">
      <c r="A21" s="24"/>
      <c r="B21" s="30"/>
      <c r="C21" s="33"/>
      <c r="D21" s="34" t="s">
        <v>19</v>
      </c>
      <c r="E21" s="31"/>
      <c r="F21" s="31"/>
      <c r="G21" s="31"/>
      <c r="H21" s="31"/>
      <c r="I21" s="31"/>
      <c r="J21" s="31"/>
      <c r="K21" s="31"/>
      <c r="L21" s="31"/>
      <c r="M21" s="31"/>
      <c r="N21" s="31"/>
      <c r="O21" s="31"/>
      <c r="P21" s="31"/>
      <c r="Q21" s="32"/>
    </row>
    <row r="22" spans="1:17" ht="19.5" thickBot="1" x14ac:dyDescent="0.35">
      <c r="A22" s="24"/>
      <c r="B22" s="30"/>
      <c r="C22" s="33"/>
      <c r="D22" s="34" t="s">
        <v>20</v>
      </c>
      <c r="E22" s="31"/>
      <c r="F22" s="31"/>
      <c r="G22" s="31"/>
      <c r="H22" s="31"/>
      <c r="I22" s="31"/>
      <c r="J22" s="31"/>
      <c r="K22" s="31"/>
      <c r="L22" s="31"/>
      <c r="M22" s="31"/>
      <c r="N22" s="31"/>
      <c r="O22" s="31"/>
      <c r="P22" s="31"/>
      <c r="Q22" s="32"/>
    </row>
    <row r="23" spans="1:17" ht="19.5" thickBot="1" x14ac:dyDescent="0.35">
      <c r="A23" s="24"/>
      <c r="B23" s="30"/>
      <c r="C23" s="33"/>
      <c r="D23" s="34" t="s">
        <v>21</v>
      </c>
      <c r="E23" s="31"/>
      <c r="F23" s="31"/>
      <c r="G23" s="31"/>
      <c r="H23" s="31"/>
      <c r="I23" s="31"/>
      <c r="J23" s="31"/>
      <c r="K23" s="31"/>
      <c r="L23" s="31"/>
      <c r="M23" s="31"/>
      <c r="N23" s="31"/>
      <c r="O23" s="31"/>
      <c r="P23" s="31"/>
      <c r="Q23" s="32"/>
    </row>
    <row r="24" spans="1:17" ht="19.5" thickBot="1" x14ac:dyDescent="0.35">
      <c r="A24" s="24"/>
      <c r="B24" s="30"/>
      <c r="C24" s="33"/>
      <c r="D24" s="34" t="s">
        <v>22</v>
      </c>
      <c r="E24" s="31"/>
      <c r="F24" s="31"/>
      <c r="G24" s="31"/>
      <c r="H24" s="31"/>
      <c r="I24" s="31"/>
      <c r="J24" s="31"/>
      <c r="K24" s="31"/>
      <c r="L24" s="31"/>
      <c r="M24" s="31"/>
      <c r="N24" s="31"/>
      <c r="O24" s="31"/>
      <c r="P24" s="31"/>
      <c r="Q24" s="32"/>
    </row>
    <row r="25" spans="1:17" ht="19.5" thickBot="1" x14ac:dyDescent="0.35">
      <c r="A25" s="24"/>
      <c r="B25" s="30"/>
      <c r="C25" s="116" t="s">
        <v>77</v>
      </c>
      <c r="D25" s="34" t="s">
        <v>23</v>
      </c>
      <c r="E25" s="31"/>
      <c r="F25" s="31"/>
      <c r="G25" s="31"/>
      <c r="H25" s="31"/>
      <c r="I25" s="31"/>
      <c r="J25" s="31"/>
      <c r="K25" s="31"/>
      <c r="L25" s="31"/>
      <c r="M25" s="31"/>
      <c r="N25" s="31"/>
      <c r="O25" s="31"/>
      <c r="P25" s="31"/>
      <c r="Q25" s="32"/>
    </row>
    <row r="26" spans="1:17" ht="19.5" thickBot="1" x14ac:dyDescent="0.35">
      <c r="A26" s="24"/>
      <c r="B26" s="30"/>
      <c r="C26" s="116" t="s">
        <v>77</v>
      </c>
      <c r="D26" s="34" t="s">
        <v>24</v>
      </c>
      <c r="E26" s="31"/>
      <c r="F26" s="31"/>
      <c r="G26" s="31"/>
      <c r="H26" s="31"/>
      <c r="I26" s="31"/>
      <c r="J26" s="31"/>
      <c r="K26" s="31"/>
      <c r="L26" s="31"/>
      <c r="M26" s="31"/>
      <c r="N26" s="31"/>
      <c r="O26" s="31"/>
      <c r="P26" s="31"/>
      <c r="Q26" s="32"/>
    </row>
    <row r="27" spans="1:17" ht="19.5" thickBot="1" x14ac:dyDescent="0.35">
      <c r="A27" s="24"/>
      <c r="B27" s="30"/>
      <c r="C27" s="116" t="s">
        <v>77</v>
      </c>
      <c r="D27" s="34" t="s">
        <v>25</v>
      </c>
      <c r="E27" s="31"/>
      <c r="F27" s="31"/>
      <c r="G27" s="31"/>
      <c r="H27" s="31"/>
      <c r="I27" s="31"/>
      <c r="J27" s="31"/>
      <c r="K27" s="31"/>
      <c r="L27" s="31"/>
      <c r="M27" s="31"/>
      <c r="N27" s="31"/>
      <c r="O27" s="31"/>
      <c r="P27" s="31"/>
      <c r="Q27" s="32"/>
    </row>
    <row r="28" spans="1:17" ht="19.5" thickBot="1" x14ac:dyDescent="0.35">
      <c r="A28" s="24"/>
      <c r="B28" s="30"/>
      <c r="C28" s="116" t="s">
        <v>77</v>
      </c>
      <c r="D28" s="34" t="s">
        <v>26</v>
      </c>
      <c r="E28" s="31"/>
      <c r="F28" s="31"/>
      <c r="G28" s="31"/>
      <c r="H28" s="31"/>
      <c r="I28" s="31"/>
      <c r="J28" s="31"/>
      <c r="K28" s="31"/>
      <c r="L28" s="31"/>
      <c r="M28" s="31"/>
      <c r="N28" s="31"/>
      <c r="O28" s="31"/>
      <c r="P28" s="31"/>
      <c r="Q28" s="32"/>
    </row>
    <row r="29" spans="1:17" x14ac:dyDescent="0.25">
      <c r="A29" s="24"/>
      <c r="B29" s="30"/>
      <c r="C29" s="31"/>
      <c r="D29" s="31"/>
      <c r="E29" s="31"/>
      <c r="F29" s="31"/>
      <c r="G29" s="31"/>
      <c r="H29" s="31"/>
      <c r="I29" s="31"/>
      <c r="J29" s="31"/>
      <c r="K29" s="31"/>
      <c r="L29" s="31"/>
      <c r="M29" s="31"/>
      <c r="N29" s="31"/>
      <c r="O29" s="31"/>
      <c r="P29" s="31"/>
      <c r="Q29" s="32"/>
    </row>
    <row r="30" spans="1:17" ht="16.5" thickBot="1" x14ac:dyDescent="0.3">
      <c r="A30" s="24"/>
      <c r="B30" s="35"/>
      <c r="C30" s="36"/>
      <c r="D30" s="36"/>
      <c r="E30" s="36"/>
      <c r="F30" s="36"/>
      <c r="G30" s="36"/>
      <c r="H30" s="36"/>
      <c r="I30" s="36"/>
      <c r="J30" s="36"/>
      <c r="K30" s="36"/>
      <c r="L30" s="36"/>
      <c r="M30" s="36"/>
      <c r="N30" s="36"/>
      <c r="O30" s="36"/>
      <c r="P30" s="36"/>
      <c r="Q30" s="37"/>
    </row>
    <row r="31" spans="1:17" ht="26.25" x14ac:dyDescent="0.25">
      <c r="A31" s="29"/>
      <c r="B31" s="229" t="s">
        <v>27</v>
      </c>
      <c r="C31" s="230"/>
      <c r="D31" s="230"/>
      <c r="E31" s="230"/>
      <c r="F31" s="230"/>
      <c r="G31" s="230"/>
      <c r="H31" s="230"/>
      <c r="I31" s="230"/>
      <c r="J31" s="230"/>
      <c r="K31" s="230"/>
      <c r="L31" s="230"/>
      <c r="M31" s="230"/>
      <c r="N31" s="230"/>
      <c r="O31" s="230"/>
      <c r="P31" s="230"/>
      <c r="Q31" s="231"/>
    </row>
    <row r="32" spans="1:17" x14ac:dyDescent="0.25">
      <c r="A32" s="24"/>
      <c r="B32" s="220"/>
      <c r="C32" s="221"/>
      <c r="D32" s="221"/>
      <c r="E32" s="221"/>
      <c r="F32" s="221"/>
      <c r="G32" s="221"/>
      <c r="H32" s="221"/>
      <c r="I32" s="221"/>
      <c r="J32" s="221"/>
      <c r="K32" s="221"/>
      <c r="L32" s="221"/>
      <c r="M32" s="221"/>
      <c r="N32" s="221"/>
      <c r="O32" s="221"/>
      <c r="P32" s="221"/>
      <c r="Q32" s="222"/>
    </row>
    <row r="33" spans="1:17" x14ac:dyDescent="0.25">
      <c r="A33" s="24"/>
      <c r="B33" s="277"/>
      <c r="C33" s="278"/>
      <c r="D33" s="278"/>
      <c r="E33" s="278"/>
      <c r="F33" s="278"/>
      <c r="G33" s="278"/>
      <c r="H33" s="278"/>
      <c r="I33" s="278"/>
      <c r="J33" s="278"/>
      <c r="K33" s="278"/>
      <c r="L33" s="278"/>
      <c r="M33" s="278"/>
      <c r="N33" s="278"/>
      <c r="O33" s="278"/>
      <c r="P33" s="278"/>
      <c r="Q33" s="279"/>
    </row>
    <row r="34" spans="1:17" x14ac:dyDescent="0.25">
      <c r="A34" s="24"/>
      <c r="B34" s="183" t="s">
        <v>159</v>
      </c>
      <c r="C34" s="183"/>
      <c r="D34" s="183"/>
      <c r="E34" s="183"/>
      <c r="F34" s="183"/>
      <c r="G34" s="183"/>
      <c r="H34" s="183"/>
      <c r="I34" s="183"/>
      <c r="J34" s="183"/>
      <c r="K34" s="183"/>
      <c r="L34" s="183"/>
      <c r="M34" s="183"/>
      <c r="N34" s="183"/>
      <c r="O34" s="183"/>
      <c r="P34" s="183"/>
      <c r="Q34" s="183"/>
    </row>
    <row r="35" spans="1:17" x14ac:dyDescent="0.25">
      <c r="A35" s="24"/>
      <c r="B35" s="220"/>
      <c r="C35" s="221"/>
      <c r="D35" s="221"/>
      <c r="E35" s="221"/>
      <c r="F35" s="221"/>
      <c r="G35" s="221"/>
      <c r="H35" s="221"/>
      <c r="I35" s="221"/>
      <c r="J35" s="221"/>
      <c r="K35" s="221"/>
      <c r="L35" s="221"/>
      <c r="M35" s="221"/>
      <c r="N35" s="221"/>
      <c r="O35" s="221"/>
      <c r="P35" s="221"/>
      <c r="Q35" s="222"/>
    </row>
    <row r="36" spans="1:17" x14ac:dyDescent="0.25">
      <c r="A36" s="24"/>
      <c r="B36" s="220"/>
      <c r="C36" s="221"/>
      <c r="D36" s="221"/>
      <c r="E36" s="221"/>
      <c r="F36" s="221"/>
      <c r="G36" s="221"/>
      <c r="H36" s="221"/>
      <c r="I36" s="221"/>
      <c r="J36" s="221"/>
      <c r="K36" s="221"/>
      <c r="L36" s="221"/>
      <c r="M36" s="221"/>
      <c r="N36" s="221"/>
      <c r="O36" s="221"/>
      <c r="P36" s="221"/>
      <c r="Q36" s="222"/>
    </row>
    <row r="37" spans="1:17" x14ac:dyDescent="0.25">
      <c r="A37" s="24"/>
      <c r="B37" s="277" t="s">
        <v>160</v>
      </c>
      <c r="C37" s="278"/>
      <c r="D37" s="278"/>
      <c r="E37" s="278"/>
      <c r="F37" s="278"/>
      <c r="G37" s="278"/>
      <c r="H37" s="278"/>
      <c r="I37" s="278"/>
      <c r="J37" s="278"/>
      <c r="K37" s="278"/>
      <c r="L37" s="278"/>
      <c r="M37" s="278"/>
      <c r="N37" s="278"/>
      <c r="O37" s="278"/>
      <c r="P37" s="278"/>
      <c r="Q37" s="279"/>
    </row>
    <row r="38" spans="1:17" x14ac:dyDescent="0.25">
      <c r="A38" s="24"/>
      <c r="B38" s="220"/>
      <c r="C38" s="221"/>
      <c r="D38" s="221"/>
      <c r="E38" s="221"/>
      <c r="F38" s="221"/>
      <c r="G38" s="221"/>
      <c r="H38" s="221"/>
      <c r="I38" s="221"/>
      <c r="J38" s="221"/>
      <c r="K38" s="221"/>
      <c r="L38" s="221"/>
      <c r="M38" s="221"/>
      <c r="N38" s="221"/>
      <c r="O38" s="221"/>
      <c r="P38" s="221"/>
      <c r="Q38" s="222"/>
    </row>
    <row r="39" spans="1:17" x14ac:dyDescent="0.25">
      <c r="A39" s="24"/>
      <c r="B39" s="220"/>
      <c r="C39" s="221"/>
      <c r="D39" s="221"/>
      <c r="E39" s="221"/>
      <c r="F39" s="221"/>
      <c r="G39" s="221"/>
      <c r="H39" s="221"/>
      <c r="I39" s="221"/>
      <c r="J39" s="221"/>
      <c r="K39" s="221"/>
      <c r="L39" s="221"/>
      <c r="M39" s="221"/>
      <c r="N39" s="221"/>
      <c r="O39" s="221"/>
      <c r="P39" s="221"/>
      <c r="Q39" s="222"/>
    </row>
    <row r="40" spans="1:17" x14ac:dyDescent="0.25">
      <c r="A40" s="24"/>
      <c r="B40" s="220"/>
      <c r="C40" s="221"/>
      <c r="D40" s="221"/>
      <c r="E40" s="221"/>
      <c r="F40" s="221"/>
      <c r="G40" s="221"/>
      <c r="H40" s="221"/>
      <c r="I40" s="221"/>
      <c r="J40" s="221"/>
      <c r="K40" s="221"/>
      <c r="L40" s="221"/>
      <c r="M40" s="221"/>
      <c r="N40" s="221"/>
      <c r="O40" s="221"/>
      <c r="P40" s="221"/>
      <c r="Q40" s="222"/>
    </row>
    <row r="41" spans="1:17" x14ac:dyDescent="0.25">
      <c r="A41" s="24"/>
      <c r="B41" s="220"/>
      <c r="C41" s="221"/>
      <c r="D41" s="221"/>
      <c r="E41" s="221"/>
      <c r="F41" s="221"/>
      <c r="G41" s="221"/>
      <c r="H41" s="221"/>
      <c r="I41" s="221"/>
      <c r="J41" s="221"/>
      <c r="K41" s="221"/>
      <c r="L41" s="221"/>
      <c r="M41" s="221"/>
      <c r="N41" s="221"/>
      <c r="O41" s="221"/>
      <c r="P41" s="221"/>
      <c r="Q41" s="222"/>
    </row>
    <row r="42" spans="1:17" x14ac:dyDescent="0.25">
      <c r="A42" s="24"/>
      <c r="B42" s="220"/>
      <c r="C42" s="221"/>
      <c r="D42" s="221"/>
      <c r="E42" s="221"/>
      <c r="F42" s="221"/>
      <c r="G42" s="221"/>
      <c r="H42" s="221"/>
      <c r="I42" s="221"/>
      <c r="J42" s="221"/>
      <c r="K42" s="221"/>
      <c r="L42" s="221"/>
      <c r="M42" s="221"/>
      <c r="N42" s="221"/>
      <c r="O42" s="221"/>
      <c r="P42" s="221"/>
      <c r="Q42" s="222"/>
    </row>
    <row r="43" spans="1:17" ht="16.5" thickBot="1" x14ac:dyDescent="0.3">
      <c r="A43" s="24"/>
      <c r="B43" s="236"/>
      <c r="C43" s="237"/>
      <c r="D43" s="237"/>
      <c r="E43" s="237"/>
      <c r="F43" s="237"/>
      <c r="G43" s="237"/>
      <c r="H43" s="237"/>
      <c r="I43" s="237"/>
      <c r="J43" s="237"/>
      <c r="K43" s="237"/>
      <c r="L43" s="237"/>
      <c r="M43" s="237"/>
      <c r="N43" s="237"/>
      <c r="O43" s="237"/>
      <c r="P43" s="237"/>
      <c r="Q43" s="238"/>
    </row>
    <row r="44" spans="1:17" x14ac:dyDescent="0.25">
      <c r="A44" s="24"/>
      <c r="B44" s="229" t="s">
        <v>28</v>
      </c>
      <c r="C44" s="230"/>
      <c r="D44" s="230"/>
      <c r="E44" s="230"/>
      <c r="F44" s="230"/>
      <c r="G44" s="230"/>
      <c r="H44" s="230"/>
      <c r="I44" s="230"/>
      <c r="J44" s="230"/>
      <c r="K44" s="230"/>
      <c r="L44" s="230"/>
      <c r="M44" s="230"/>
      <c r="N44" s="230"/>
      <c r="O44" s="230"/>
      <c r="P44" s="230"/>
      <c r="Q44" s="231"/>
    </row>
    <row r="45" spans="1:17" x14ac:dyDescent="0.25">
      <c r="A45" s="24"/>
      <c r="B45" s="239"/>
      <c r="C45" s="240"/>
      <c r="D45" s="240"/>
      <c r="E45" s="240"/>
      <c r="F45" s="240"/>
      <c r="G45" s="240"/>
      <c r="H45" s="240"/>
      <c r="I45" s="240"/>
      <c r="J45" s="240"/>
      <c r="K45" s="240"/>
      <c r="L45" s="240"/>
      <c r="M45" s="240"/>
      <c r="N45" s="240"/>
      <c r="O45" s="240"/>
      <c r="P45" s="240"/>
      <c r="Q45" s="241"/>
    </row>
    <row r="46" spans="1:17" x14ac:dyDescent="0.25">
      <c r="A46" s="24"/>
      <c r="B46" s="242" t="s">
        <v>161</v>
      </c>
      <c r="C46" s="243"/>
      <c r="D46" s="243"/>
      <c r="E46" s="243"/>
      <c r="F46" s="243"/>
      <c r="G46" s="243"/>
      <c r="H46" s="243"/>
      <c r="I46" s="243"/>
      <c r="J46" s="243"/>
      <c r="K46" s="243"/>
      <c r="L46" s="243"/>
      <c r="M46" s="243"/>
      <c r="N46" s="243"/>
      <c r="O46" s="243"/>
      <c r="P46" s="243"/>
      <c r="Q46" s="244"/>
    </row>
    <row r="47" spans="1:17" x14ac:dyDescent="0.25">
      <c r="A47" s="24"/>
      <c r="B47" s="242"/>
      <c r="C47" s="243"/>
      <c r="D47" s="243"/>
      <c r="E47" s="243"/>
      <c r="F47" s="243"/>
      <c r="G47" s="243"/>
      <c r="H47" s="243"/>
      <c r="I47" s="243"/>
      <c r="J47" s="243"/>
      <c r="K47" s="243"/>
      <c r="L47" s="243"/>
      <c r="M47" s="243"/>
      <c r="N47" s="243"/>
      <c r="O47" s="243"/>
      <c r="P47" s="243"/>
      <c r="Q47" s="244"/>
    </row>
    <row r="48" spans="1:17" x14ac:dyDescent="0.25">
      <c r="A48" s="24"/>
      <c r="B48" s="242"/>
      <c r="C48" s="243"/>
      <c r="D48" s="243"/>
      <c r="E48" s="243"/>
      <c r="F48" s="243"/>
      <c r="G48" s="243"/>
      <c r="H48" s="243"/>
      <c r="I48" s="243"/>
      <c r="J48" s="243"/>
      <c r="K48" s="243"/>
      <c r="L48" s="243"/>
      <c r="M48" s="243"/>
      <c r="N48" s="243"/>
      <c r="O48" s="243"/>
      <c r="P48" s="243"/>
      <c r="Q48" s="244"/>
    </row>
    <row r="49" spans="1:17" x14ac:dyDescent="0.25">
      <c r="A49" s="24"/>
      <c r="B49" s="242"/>
      <c r="C49" s="243"/>
      <c r="D49" s="243"/>
      <c r="E49" s="243"/>
      <c r="F49" s="243"/>
      <c r="G49" s="243"/>
      <c r="H49" s="243"/>
      <c r="I49" s="243"/>
      <c r="J49" s="243"/>
      <c r="K49" s="243"/>
      <c r="L49" s="243"/>
      <c r="M49" s="243"/>
      <c r="N49" s="243"/>
      <c r="O49" s="243"/>
      <c r="P49" s="243"/>
      <c r="Q49" s="244"/>
    </row>
    <row r="50" spans="1:17" x14ac:dyDescent="0.25">
      <c r="A50" s="24"/>
      <c r="B50" s="242"/>
      <c r="C50" s="243"/>
      <c r="D50" s="243"/>
      <c r="E50" s="243"/>
      <c r="F50" s="243"/>
      <c r="G50" s="243"/>
      <c r="H50" s="243"/>
      <c r="I50" s="243"/>
      <c r="J50" s="243"/>
      <c r="K50" s="243"/>
      <c r="L50" s="243"/>
      <c r="M50" s="243"/>
      <c r="N50" s="243"/>
      <c r="O50" s="243"/>
      <c r="P50" s="243"/>
      <c r="Q50" s="244"/>
    </row>
    <row r="51" spans="1:17" x14ac:dyDescent="0.25">
      <c r="A51" s="24"/>
      <c r="B51" s="242"/>
      <c r="C51" s="243"/>
      <c r="D51" s="243"/>
      <c r="E51" s="243"/>
      <c r="F51" s="243"/>
      <c r="G51" s="243"/>
      <c r="H51" s="243"/>
      <c r="I51" s="243"/>
      <c r="J51" s="243"/>
      <c r="K51" s="243"/>
      <c r="L51" s="243"/>
      <c r="M51" s="243"/>
      <c r="N51" s="243"/>
      <c r="O51" s="243"/>
      <c r="P51" s="243"/>
      <c r="Q51" s="244"/>
    </row>
    <row r="52" spans="1:17" x14ac:dyDescent="0.25">
      <c r="A52" s="24"/>
      <c r="B52" s="242"/>
      <c r="C52" s="243"/>
      <c r="D52" s="243"/>
      <c r="E52" s="243"/>
      <c r="F52" s="243"/>
      <c r="G52" s="243"/>
      <c r="H52" s="243"/>
      <c r="I52" s="243"/>
      <c r="J52" s="243"/>
      <c r="K52" s="243"/>
      <c r="L52" s="243"/>
      <c r="M52" s="243"/>
      <c r="N52" s="243"/>
      <c r="O52" s="243"/>
      <c r="P52" s="243"/>
      <c r="Q52" s="244"/>
    </row>
    <row r="53" spans="1:17" x14ac:dyDescent="0.25">
      <c r="A53" s="24"/>
      <c r="B53" s="242"/>
      <c r="C53" s="243"/>
      <c r="D53" s="243"/>
      <c r="E53" s="243"/>
      <c r="F53" s="243"/>
      <c r="G53" s="243"/>
      <c r="H53" s="243"/>
      <c r="I53" s="243"/>
      <c r="J53" s="243"/>
      <c r="K53" s="243"/>
      <c r="L53" s="243"/>
      <c r="M53" s="243"/>
      <c r="N53" s="243"/>
      <c r="O53" s="243"/>
      <c r="P53" s="243"/>
      <c r="Q53" s="244"/>
    </row>
    <row r="54" spans="1:17" x14ac:dyDescent="0.25">
      <c r="A54" s="24"/>
      <c r="B54" s="242"/>
      <c r="C54" s="243"/>
      <c r="D54" s="243"/>
      <c r="E54" s="243"/>
      <c r="F54" s="243"/>
      <c r="G54" s="243"/>
      <c r="H54" s="243"/>
      <c r="I54" s="243"/>
      <c r="J54" s="243"/>
      <c r="K54" s="243"/>
      <c r="L54" s="243"/>
      <c r="M54" s="243"/>
      <c r="N54" s="243"/>
      <c r="O54" s="243"/>
      <c r="P54" s="243"/>
      <c r="Q54" s="244"/>
    </row>
    <row r="55" spans="1:17" x14ac:dyDescent="0.25">
      <c r="A55" s="24"/>
      <c r="B55" s="242"/>
      <c r="C55" s="243"/>
      <c r="D55" s="243"/>
      <c r="E55" s="243"/>
      <c r="F55" s="243"/>
      <c r="G55" s="243"/>
      <c r="H55" s="243"/>
      <c r="I55" s="243"/>
      <c r="J55" s="243"/>
      <c r="K55" s="243"/>
      <c r="L55" s="243"/>
      <c r="M55" s="243"/>
      <c r="N55" s="243"/>
      <c r="O55" s="243"/>
      <c r="P55" s="243"/>
      <c r="Q55" s="244"/>
    </row>
    <row r="56" spans="1:17" x14ac:dyDescent="0.25">
      <c r="A56" s="24"/>
      <c r="B56" s="242"/>
      <c r="C56" s="243"/>
      <c r="D56" s="243"/>
      <c r="E56" s="243"/>
      <c r="F56" s="243"/>
      <c r="G56" s="243"/>
      <c r="H56" s="243"/>
      <c r="I56" s="243"/>
      <c r="J56" s="243"/>
      <c r="K56" s="243"/>
      <c r="L56" s="243"/>
      <c r="M56" s="243"/>
      <c r="N56" s="243"/>
      <c r="O56" s="243"/>
      <c r="P56" s="243"/>
      <c r="Q56" s="244"/>
    </row>
    <row r="57" spans="1:17" x14ac:dyDescent="0.25">
      <c r="A57" s="24"/>
      <c r="B57" s="242"/>
      <c r="C57" s="243"/>
      <c r="D57" s="243"/>
      <c r="E57" s="243"/>
      <c r="F57" s="243"/>
      <c r="G57" s="243"/>
      <c r="H57" s="243"/>
      <c r="I57" s="243"/>
      <c r="J57" s="243"/>
      <c r="K57" s="243"/>
      <c r="L57" s="243"/>
      <c r="M57" s="243"/>
      <c r="N57" s="243"/>
      <c r="O57" s="243"/>
      <c r="P57" s="243"/>
      <c r="Q57" s="244"/>
    </row>
    <row r="58" spans="1:17" x14ac:dyDescent="0.25">
      <c r="A58" s="24"/>
      <c r="B58" s="242"/>
      <c r="C58" s="243"/>
      <c r="D58" s="243"/>
      <c r="E58" s="243"/>
      <c r="F58" s="243"/>
      <c r="G58" s="243"/>
      <c r="H58" s="243"/>
      <c r="I58" s="243"/>
      <c r="J58" s="243"/>
      <c r="K58" s="243"/>
      <c r="L58" s="243"/>
      <c r="M58" s="243"/>
      <c r="N58" s="243"/>
      <c r="O58" s="243"/>
      <c r="P58" s="243"/>
      <c r="Q58" s="244"/>
    </row>
    <row r="59" spans="1:17" x14ac:dyDescent="0.25">
      <c r="A59" s="24"/>
      <c r="B59" s="242"/>
      <c r="C59" s="243"/>
      <c r="D59" s="243"/>
      <c r="E59" s="243"/>
      <c r="F59" s="243"/>
      <c r="G59" s="243"/>
      <c r="H59" s="243"/>
      <c r="I59" s="243"/>
      <c r="J59" s="243"/>
      <c r="K59" s="243"/>
      <c r="L59" s="243"/>
      <c r="M59" s="243"/>
      <c r="N59" s="243"/>
      <c r="O59" s="243"/>
      <c r="P59" s="243"/>
      <c r="Q59" s="244"/>
    </row>
    <row r="60" spans="1:17" x14ac:dyDescent="0.25">
      <c r="A60" s="24"/>
      <c r="B60" s="242"/>
      <c r="C60" s="243"/>
      <c r="D60" s="243"/>
      <c r="E60" s="243"/>
      <c r="F60" s="243"/>
      <c r="G60" s="243"/>
      <c r="H60" s="243"/>
      <c r="I60" s="243"/>
      <c r="J60" s="243"/>
      <c r="K60" s="243"/>
      <c r="L60" s="243"/>
      <c r="M60" s="243"/>
      <c r="N60" s="243"/>
      <c r="O60" s="243"/>
      <c r="P60" s="243"/>
      <c r="Q60" s="244"/>
    </row>
    <row r="61" spans="1:17" ht="16.5" thickBot="1" x14ac:dyDescent="0.3">
      <c r="A61" s="24"/>
      <c r="B61" s="245"/>
      <c r="C61" s="246"/>
      <c r="D61" s="246"/>
      <c r="E61" s="246"/>
      <c r="F61" s="246"/>
      <c r="G61" s="246"/>
      <c r="H61" s="246"/>
      <c r="I61" s="246"/>
      <c r="J61" s="246"/>
      <c r="K61" s="246"/>
      <c r="L61" s="246"/>
      <c r="M61" s="246"/>
      <c r="N61" s="246"/>
      <c r="O61" s="246"/>
      <c r="P61" s="246"/>
      <c r="Q61" s="247"/>
    </row>
    <row r="62" spans="1:17" x14ac:dyDescent="0.25">
      <c r="A62" s="24"/>
      <c r="B62" s="229" t="s">
        <v>29</v>
      </c>
      <c r="C62" s="230"/>
      <c r="D62" s="230"/>
      <c r="E62" s="230"/>
      <c r="F62" s="230"/>
      <c r="G62" s="230"/>
      <c r="H62" s="230"/>
      <c r="I62" s="230"/>
      <c r="J62" s="230"/>
      <c r="K62" s="230"/>
      <c r="L62" s="230"/>
      <c r="M62" s="230"/>
      <c r="N62" s="230"/>
      <c r="O62" s="230"/>
      <c r="P62" s="230"/>
      <c r="Q62" s="231"/>
    </row>
    <row r="63" spans="1:17" x14ac:dyDescent="0.25">
      <c r="A63" s="24"/>
      <c r="B63" s="239"/>
      <c r="C63" s="240"/>
      <c r="D63" s="240"/>
      <c r="E63" s="240"/>
      <c r="F63" s="240"/>
      <c r="G63" s="240"/>
      <c r="H63" s="240"/>
      <c r="I63" s="240"/>
      <c r="J63" s="240"/>
      <c r="K63" s="240"/>
      <c r="L63" s="240"/>
      <c r="M63" s="240"/>
      <c r="N63" s="240"/>
      <c r="O63" s="240"/>
      <c r="P63" s="240"/>
      <c r="Q63" s="241"/>
    </row>
    <row r="64" spans="1:17" ht="26.25" x14ac:dyDescent="0.25">
      <c r="A64" s="24"/>
      <c r="B64" s="38"/>
      <c r="C64" s="39"/>
      <c r="D64" s="248"/>
      <c r="E64" s="248"/>
      <c r="F64" s="248"/>
      <c r="G64" s="248"/>
      <c r="H64" s="248"/>
      <c r="I64" s="248"/>
      <c r="J64" s="248"/>
      <c r="K64" s="248"/>
      <c r="L64" s="248"/>
      <c r="M64" s="248"/>
      <c r="N64" s="248"/>
      <c r="O64" s="248"/>
      <c r="P64" s="248"/>
      <c r="Q64" s="249"/>
    </row>
    <row r="65" spans="1:17" x14ac:dyDescent="0.25">
      <c r="A65" s="24"/>
      <c r="B65" s="250" t="s">
        <v>162</v>
      </c>
      <c r="C65" s="251"/>
      <c r="D65" s="251"/>
      <c r="E65" s="251"/>
      <c r="F65" s="251"/>
      <c r="G65" s="251"/>
      <c r="H65" s="251"/>
      <c r="I65" s="251"/>
      <c r="J65" s="251"/>
      <c r="K65" s="251"/>
      <c r="L65" s="251"/>
      <c r="M65" s="251"/>
      <c r="N65" s="251"/>
      <c r="O65" s="251"/>
      <c r="P65" s="251"/>
      <c r="Q65" s="252"/>
    </row>
    <row r="66" spans="1:17" x14ac:dyDescent="0.25">
      <c r="A66" s="24"/>
      <c r="B66" s="250"/>
      <c r="C66" s="251"/>
      <c r="D66" s="251"/>
      <c r="E66" s="251"/>
      <c r="F66" s="251"/>
      <c r="G66" s="251"/>
      <c r="H66" s="251"/>
      <c r="I66" s="251"/>
      <c r="J66" s="251"/>
      <c r="K66" s="251"/>
      <c r="L66" s="251"/>
      <c r="M66" s="251"/>
      <c r="N66" s="251"/>
      <c r="O66" s="251"/>
      <c r="P66" s="251"/>
      <c r="Q66" s="252"/>
    </row>
    <row r="67" spans="1:17" x14ac:dyDescent="0.25">
      <c r="A67" s="24"/>
      <c r="B67" s="250"/>
      <c r="C67" s="251"/>
      <c r="D67" s="251"/>
      <c r="E67" s="251"/>
      <c r="F67" s="251"/>
      <c r="G67" s="251"/>
      <c r="H67" s="251"/>
      <c r="I67" s="251"/>
      <c r="J67" s="251"/>
      <c r="K67" s="251"/>
      <c r="L67" s="251"/>
      <c r="M67" s="251"/>
      <c r="N67" s="251"/>
      <c r="O67" s="251"/>
      <c r="P67" s="251"/>
      <c r="Q67" s="252"/>
    </row>
    <row r="68" spans="1:17" x14ac:dyDescent="0.25">
      <c r="A68" s="24"/>
      <c r="B68" s="250"/>
      <c r="C68" s="251"/>
      <c r="D68" s="251"/>
      <c r="E68" s="251"/>
      <c r="F68" s="251"/>
      <c r="G68" s="251"/>
      <c r="H68" s="251"/>
      <c r="I68" s="251"/>
      <c r="J68" s="251"/>
      <c r="K68" s="251"/>
      <c r="L68" s="251"/>
      <c r="M68" s="251"/>
      <c r="N68" s="251"/>
      <c r="O68" s="251"/>
      <c r="P68" s="251"/>
      <c r="Q68" s="252"/>
    </row>
    <row r="69" spans="1:17" x14ac:dyDescent="0.25">
      <c r="A69" s="24"/>
      <c r="B69" s="250"/>
      <c r="C69" s="251"/>
      <c r="D69" s="251"/>
      <c r="E69" s="251"/>
      <c r="F69" s="251"/>
      <c r="G69" s="251"/>
      <c r="H69" s="251"/>
      <c r="I69" s="251"/>
      <c r="J69" s="251"/>
      <c r="K69" s="251"/>
      <c r="L69" s="251"/>
      <c r="M69" s="251"/>
      <c r="N69" s="251"/>
      <c r="O69" s="251"/>
      <c r="P69" s="251"/>
      <c r="Q69" s="252"/>
    </row>
    <row r="70" spans="1:17" x14ac:dyDescent="0.25">
      <c r="A70" s="24"/>
      <c r="B70" s="250"/>
      <c r="C70" s="251"/>
      <c r="D70" s="251"/>
      <c r="E70" s="251"/>
      <c r="F70" s="251"/>
      <c r="G70" s="251"/>
      <c r="H70" s="251"/>
      <c r="I70" s="251"/>
      <c r="J70" s="251"/>
      <c r="K70" s="251"/>
      <c r="L70" s="251"/>
      <c r="M70" s="251"/>
      <c r="N70" s="251"/>
      <c r="O70" s="251"/>
      <c r="P70" s="251"/>
      <c r="Q70" s="252"/>
    </row>
    <row r="71" spans="1:17" x14ac:dyDescent="0.25">
      <c r="A71" s="24"/>
      <c r="B71" s="250"/>
      <c r="C71" s="251"/>
      <c r="D71" s="251"/>
      <c r="E71" s="251"/>
      <c r="F71" s="251"/>
      <c r="G71" s="251"/>
      <c r="H71" s="251"/>
      <c r="I71" s="251"/>
      <c r="J71" s="251"/>
      <c r="K71" s="251"/>
      <c r="L71" s="251"/>
      <c r="M71" s="251"/>
      <c r="N71" s="251"/>
      <c r="O71" s="251"/>
      <c r="P71" s="251"/>
      <c r="Q71" s="252"/>
    </row>
    <row r="72" spans="1:17" x14ac:dyDescent="0.25">
      <c r="A72" s="24"/>
      <c r="B72" s="250"/>
      <c r="C72" s="251"/>
      <c r="D72" s="251"/>
      <c r="E72" s="251"/>
      <c r="F72" s="251"/>
      <c r="G72" s="251"/>
      <c r="H72" s="251"/>
      <c r="I72" s="251"/>
      <c r="J72" s="251"/>
      <c r="K72" s="251"/>
      <c r="L72" s="251"/>
      <c r="M72" s="251"/>
      <c r="N72" s="251"/>
      <c r="O72" s="251"/>
      <c r="P72" s="251"/>
      <c r="Q72" s="252"/>
    </row>
    <row r="73" spans="1:17" ht="16.5" thickBot="1" x14ac:dyDescent="0.3">
      <c r="A73" s="24"/>
      <c r="B73" s="253"/>
      <c r="C73" s="254"/>
      <c r="D73" s="254"/>
      <c r="E73" s="254"/>
      <c r="F73" s="254"/>
      <c r="G73" s="254"/>
      <c r="H73" s="254"/>
      <c r="I73" s="254"/>
      <c r="J73" s="254"/>
      <c r="K73" s="254"/>
      <c r="L73" s="254"/>
      <c r="M73" s="254"/>
      <c r="N73" s="254"/>
      <c r="O73" s="254"/>
      <c r="P73" s="254"/>
      <c r="Q73" s="255"/>
    </row>
    <row r="74" spans="1:17" x14ac:dyDescent="0.25">
      <c r="A74" s="24"/>
      <c r="B74" s="229" t="s">
        <v>30</v>
      </c>
      <c r="C74" s="230"/>
      <c r="D74" s="230"/>
      <c r="E74" s="230"/>
      <c r="F74" s="230"/>
      <c r="G74" s="230"/>
      <c r="H74" s="230"/>
      <c r="I74" s="230"/>
      <c r="J74" s="230"/>
      <c r="K74" s="230"/>
      <c r="L74" s="230"/>
      <c r="M74" s="230"/>
      <c r="N74" s="230"/>
      <c r="O74" s="230"/>
      <c r="P74" s="230"/>
      <c r="Q74" s="231"/>
    </row>
    <row r="75" spans="1:17" x14ac:dyDescent="0.25">
      <c r="A75" s="24"/>
      <c r="B75" s="239"/>
      <c r="C75" s="240"/>
      <c r="D75" s="240"/>
      <c r="E75" s="240"/>
      <c r="F75" s="240"/>
      <c r="G75" s="240"/>
      <c r="H75" s="240"/>
      <c r="I75" s="240"/>
      <c r="J75" s="240"/>
      <c r="K75" s="240"/>
      <c r="L75" s="240"/>
      <c r="M75" s="240"/>
      <c r="N75" s="240"/>
      <c r="O75" s="240"/>
      <c r="P75" s="240"/>
      <c r="Q75" s="241"/>
    </row>
    <row r="76" spans="1:17" ht="26.25" x14ac:dyDescent="0.25">
      <c r="A76" s="24"/>
      <c r="B76" s="38"/>
      <c r="C76" s="94"/>
      <c r="D76" s="124" t="s">
        <v>81</v>
      </c>
      <c r="E76" s="94"/>
      <c r="F76" s="94"/>
      <c r="G76" s="123" t="s">
        <v>79</v>
      </c>
      <c r="H76" s="94"/>
      <c r="I76" s="94"/>
      <c r="J76" s="94"/>
      <c r="K76" s="123" t="s">
        <v>80</v>
      </c>
      <c r="L76" s="94"/>
      <c r="M76" s="94"/>
      <c r="N76" s="94"/>
      <c r="O76" s="94"/>
      <c r="P76" s="95"/>
      <c r="Q76" s="40"/>
    </row>
    <row r="77" spans="1:17" x14ac:dyDescent="0.25">
      <c r="A77" s="24"/>
      <c r="B77" s="233" t="s">
        <v>50</v>
      </c>
      <c r="C77" s="234"/>
      <c r="D77" s="234"/>
      <c r="E77" s="234"/>
      <c r="F77" s="234"/>
      <c r="G77" s="234"/>
      <c r="H77" s="234"/>
      <c r="I77" s="234"/>
      <c r="J77" s="234"/>
      <c r="K77" s="234"/>
      <c r="L77" s="234"/>
      <c r="M77" s="234"/>
      <c r="N77" s="234"/>
      <c r="O77" s="234"/>
      <c r="P77" s="234"/>
      <c r="Q77" s="235"/>
    </row>
    <row r="78" spans="1:17" ht="27.75" customHeight="1" x14ac:dyDescent="0.25">
      <c r="A78" s="24"/>
      <c r="B78" s="233"/>
      <c r="C78" s="234"/>
      <c r="D78" s="234"/>
      <c r="E78" s="234"/>
      <c r="F78" s="234"/>
      <c r="G78" s="234"/>
      <c r="H78" s="234"/>
      <c r="I78" s="234"/>
      <c r="J78" s="234"/>
      <c r="K78" s="234"/>
      <c r="L78" s="234"/>
      <c r="M78" s="234"/>
      <c r="N78" s="234"/>
      <c r="O78" s="234"/>
      <c r="P78" s="234"/>
      <c r="Q78" s="235"/>
    </row>
    <row r="79" spans="1:17" ht="33" customHeight="1" x14ac:dyDescent="0.25">
      <c r="A79" s="24"/>
      <c r="B79" s="86"/>
      <c r="C79" s="275" t="s">
        <v>0</v>
      </c>
      <c r="D79" s="275"/>
      <c r="E79" s="257" t="s">
        <v>2</v>
      </c>
      <c r="F79" s="257"/>
      <c r="G79" s="257"/>
      <c r="I79" s="70"/>
      <c r="J79" s="71" t="s">
        <v>51</v>
      </c>
      <c r="K79" s="69"/>
      <c r="L79" s="258" t="s">
        <v>52</v>
      </c>
      <c r="M79" s="258"/>
      <c r="N79" s="96"/>
      <c r="O79" s="96"/>
      <c r="P79" s="96"/>
      <c r="Q79" s="97"/>
    </row>
    <row r="80" spans="1:17" ht="27" customHeight="1" x14ac:dyDescent="0.25">
      <c r="A80" s="24"/>
      <c r="B80" s="85"/>
      <c r="C80" s="259" t="s">
        <v>125</v>
      </c>
      <c r="D80" s="259"/>
      <c r="E80" s="259" t="s">
        <v>54</v>
      </c>
      <c r="F80" s="259"/>
      <c r="G80" s="259"/>
      <c r="H80" s="259"/>
      <c r="I80" s="259"/>
      <c r="J80" s="101">
        <f>'EndRings Labor'!H9</f>
        <v>25155</v>
      </c>
      <c r="K80" s="73"/>
      <c r="L80" s="280">
        <f>'EndRings Labor'!H9</f>
        <v>25155</v>
      </c>
      <c r="M80" s="260"/>
      <c r="N80" s="96"/>
      <c r="O80" s="96"/>
      <c r="P80" s="96"/>
      <c r="Q80" s="97"/>
    </row>
    <row r="81" spans="1:17" ht="16.5" thickBot="1" x14ac:dyDescent="0.3">
      <c r="A81" s="24"/>
      <c r="B81" s="85"/>
      <c r="C81" s="259" t="s">
        <v>163</v>
      </c>
      <c r="D81" s="259"/>
      <c r="E81" s="259" t="s">
        <v>71</v>
      </c>
      <c r="F81" s="259"/>
      <c r="G81" s="259"/>
      <c r="H81" s="259"/>
      <c r="I81" s="259"/>
      <c r="J81" s="101">
        <f>'EndRings Details'!N2</f>
        <v>13387</v>
      </c>
      <c r="K81" s="73"/>
      <c r="L81" s="261">
        <f>'EndRings Details'!O2</f>
        <v>13387</v>
      </c>
      <c r="M81" s="261"/>
      <c r="N81" s="96"/>
      <c r="O81" s="96"/>
      <c r="P81" s="96"/>
      <c r="Q81" s="97"/>
    </row>
    <row r="82" spans="1:17" ht="16.5" thickTop="1" x14ac:dyDescent="0.25">
      <c r="A82" s="24"/>
      <c r="B82" s="98"/>
      <c r="C82" s="276" t="s">
        <v>55</v>
      </c>
      <c r="D82" s="276"/>
      <c r="E82" s="103"/>
      <c r="F82" s="103"/>
      <c r="G82" s="72"/>
      <c r="I82" s="74"/>
      <c r="J82" s="102">
        <f>SUM(J80:J81)</f>
        <v>38542</v>
      </c>
      <c r="K82" s="75"/>
      <c r="L82" s="263">
        <f>SUM(L80:L81)</f>
        <v>38542</v>
      </c>
      <c r="M82" s="263"/>
      <c r="N82" s="96"/>
      <c r="O82" s="96"/>
      <c r="P82" s="96"/>
      <c r="Q82" s="97"/>
    </row>
    <row r="83" spans="1:17" x14ac:dyDescent="0.25">
      <c r="A83" s="24"/>
      <c r="B83" s="98"/>
      <c r="C83" s="96"/>
      <c r="D83" s="103"/>
      <c r="E83" s="103"/>
      <c r="F83" s="103"/>
      <c r="G83" s="103"/>
      <c r="H83" s="103"/>
      <c r="I83" s="103"/>
      <c r="J83" s="103"/>
      <c r="K83" s="103"/>
      <c r="L83" s="103"/>
      <c r="M83" s="103"/>
      <c r="N83" s="96"/>
      <c r="O83" s="96"/>
      <c r="P83" s="96"/>
      <c r="Q83" s="97"/>
    </row>
    <row r="84" spans="1:17" x14ac:dyDescent="0.25">
      <c r="A84" s="24"/>
      <c r="B84" s="98"/>
      <c r="C84" s="96"/>
      <c r="D84" s="96"/>
      <c r="E84" s="96"/>
      <c r="F84" s="96"/>
      <c r="G84" s="96"/>
      <c r="H84" s="96"/>
      <c r="I84" s="96"/>
      <c r="J84" s="96"/>
      <c r="K84" s="96"/>
      <c r="L84" s="96"/>
      <c r="M84" s="96"/>
      <c r="N84" s="96"/>
      <c r="O84" s="96"/>
      <c r="P84" s="96"/>
      <c r="Q84" s="97"/>
    </row>
    <row r="85" spans="1:17" ht="16.5" thickBot="1" x14ac:dyDescent="0.3">
      <c r="A85" s="24"/>
      <c r="B85" s="66"/>
      <c r="C85" s="67"/>
      <c r="D85" s="67"/>
      <c r="E85" s="67"/>
      <c r="F85" s="67"/>
      <c r="G85" s="67"/>
      <c r="H85" s="67"/>
      <c r="I85" s="67"/>
      <c r="J85" s="67"/>
      <c r="K85" s="67"/>
      <c r="L85" s="67"/>
      <c r="M85" s="67"/>
      <c r="N85" s="67"/>
      <c r="O85" s="67"/>
      <c r="P85" s="67"/>
      <c r="Q85" s="68"/>
    </row>
    <row r="86" spans="1:17" x14ac:dyDescent="0.25">
      <c r="A86" s="24"/>
      <c r="B86" s="229" t="s">
        <v>31</v>
      </c>
      <c r="C86" s="230"/>
      <c r="D86" s="230"/>
      <c r="E86" s="230"/>
      <c r="F86" s="230"/>
      <c r="G86" s="230"/>
      <c r="H86" s="230"/>
      <c r="I86" s="230"/>
      <c r="J86" s="230"/>
      <c r="K86" s="230"/>
      <c r="L86" s="230"/>
      <c r="M86" s="230"/>
      <c r="N86" s="230"/>
      <c r="O86" s="230"/>
      <c r="P86" s="230"/>
      <c r="Q86" s="231"/>
    </row>
    <row r="87" spans="1:17" x14ac:dyDescent="0.25">
      <c r="A87" s="24"/>
      <c r="B87" s="239"/>
      <c r="C87" s="240"/>
      <c r="D87" s="240"/>
      <c r="E87" s="240"/>
      <c r="F87" s="240"/>
      <c r="G87" s="240"/>
      <c r="H87" s="240"/>
      <c r="I87" s="240"/>
      <c r="J87" s="240"/>
      <c r="K87" s="240"/>
      <c r="L87" s="240"/>
      <c r="M87" s="240"/>
      <c r="N87" s="240"/>
      <c r="O87" s="240"/>
      <c r="P87" s="240"/>
      <c r="Q87" s="241"/>
    </row>
    <row r="88" spans="1:17" ht="16.5" thickBot="1" x14ac:dyDescent="0.3">
      <c r="A88" s="24"/>
      <c r="B88" s="41" t="s">
        <v>33</v>
      </c>
      <c r="C88" s="42"/>
      <c r="D88" s="42"/>
      <c r="E88" s="99"/>
      <c r="F88" s="99"/>
      <c r="G88" s="99"/>
      <c r="H88" s="99"/>
      <c r="I88" s="99"/>
      <c r="J88" s="99"/>
      <c r="K88" s="99"/>
      <c r="L88" s="99"/>
      <c r="M88" s="99"/>
      <c r="N88" s="99"/>
      <c r="O88" s="99"/>
      <c r="P88" s="99"/>
      <c r="Q88" s="100"/>
    </row>
    <row r="89" spans="1:17" x14ac:dyDescent="0.25">
      <c r="A89" s="24"/>
      <c r="B89" s="270"/>
      <c r="C89" s="271"/>
      <c r="D89" s="271"/>
      <c r="E89" s="271"/>
      <c r="F89" s="271"/>
      <c r="G89" s="271"/>
      <c r="H89" s="271"/>
      <c r="I89" s="271"/>
      <c r="J89" s="271"/>
      <c r="K89" s="271"/>
      <c r="L89" s="271"/>
      <c r="M89" s="271"/>
      <c r="N89" s="271"/>
      <c r="O89" s="271"/>
      <c r="P89" s="271"/>
      <c r="Q89" s="272"/>
    </row>
    <row r="90" spans="1:17" x14ac:dyDescent="0.25">
      <c r="A90" s="24"/>
      <c r="B90" s="264" t="s">
        <v>72</v>
      </c>
      <c r="C90" s="265"/>
      <c r="D90" s="265"/>
      <c r="E90" s="265"/>
      <c r="F90" s="265"/>
      <c r="G90" s="265"/>
      <c r="H90" s="265"/>
      <c r="I90" s="265"/>
      <c r="J90" s="265"/>
      <c r="K90" s="265"/>
      <c r="L90" s="265"/>
      <c r="M90" s="265"/>
      <c r="N90" s="265"/>
      <c r="O90" s="265"/>
      <c r="P90" s="265"/>
      <c r="Q90" s="266"/>
    </row>
    <row r="91" spans="1:17" x14ac:dyDescent="0.25">
      <c r="A91" s="24"/>
      <c r="B91" s="264"/>
      <c r="C91" s="265"/>
      <c r="D91" s="265"/>
      <c r="E91" s="265"/>
      <c r="F91" s="265"/>
      <c r="G91" s="265"/>
      <c r="H91" s="265"/>
      <c r="I91" s="265"/>
      <c r="J91" s="265"/>
      <c r="K91" s="265"/>
      <c r="L91" s="265"/>
      <c r="M91" s="265"/>
      <c r="N91" s="265"/>
      <c r="O91" s="265"/>
      <c r="P91" s="265"/>
      <c r="Q91" s="266"/>
    </row>
    <row r="92" spans="1:17" x14ac:dyDescent="0.25">
      <c r="A92" s="24"/>
      <c r="B92" s="264"/>
      <c r="C92" s="265"/>
      <c r="D92" s="265"/>
      <c r="E92" s="265"/>
      <c r="F92" s="265"/>
      <c r="G92" s="265"/>
      <c r="H92" s="265"/>
      <c r="I92" s="265"/>
      <c r="J92" s="265"/>
      <c r="K92" s="265"/>
      <c r="L92" s="265"/>
      <c r="M92" s="265"/>
      <c r="N92" s="265"/>
      <c r="O92" s="265"/>
      <c r="P92" s="265"/>
      <c r="Q92" s="266"/>
    </row>
    <row r="93" spans="1:17" x14ac:dyDescent="0.25">
      <c r="A93" s="24"/>
      <c r="B93" s="264"/>
      <c r="C93" s="265"/>
      <c r="D93" s="265"/>
      <c r="E93" s="265"/>
      <c r="F93" s="265"/>
      <c r="G93" s="265"/>
      <c r="H93" s="265"/>
      <c r="I93" s="265"/>
      <c r="J93" s="265"/>
      <c r="K93" s="265"/>
      <c r="L93" s="265"/>
      <c r="M93" s="265"/>
      <c r="N93" s="265"/>
      <c r="O93" s="265"/>
      <c r="P93" s="265"/>
      <c r="Q93" s="266"/>
    </row>
    <row r="94" spans="1:17" ht="16.5" thickBot="1" x14ac:dyDescent="0.3">
      <c r="A94" s="24"/>
      <c r="B94" s="41" t="s">
        <v>32</v>
      </c>
      <c r="C94" s="42"/>
      <c r="D94" s="42"/>
      <c r="E94" s="99"/>
      <c r="F94" s="99"/>
      <c r="G94" s="99"/>
      <c r="H94" s="99"/>
      <c r="I94" s="99"/>
      <c r="J94" s="99"/>
      <c r="K94" s="99"/>
      <c r="L94" s="99"/>
      <c r="M94" s="99"/>
      <c r="N94" s="99"/>
      <c r="O94" s="99"/>
      <c r="P94" s="99"/>
      <c r="Q94" s="100"/>
    </row>
    <row r="95" spans="1:17" x14ac:dyDescent="0.25">
      <c r="A95" s="24"/>
      <c r="B95" s="270"/>
      <c r="C95" s="271"/>
      <c r="D95" s="271"/>
      <c r="E95" s="271"/>
      <c r="F95" s="271"/>
      <c r="G95" s="271"/>
      <c r="H95" s="271"/>
      <c r="I95" s="271"/>
      <c r="J95" s="271"/>
      <c r="K95" s="271"/>
      <c r="L95" s="271"/>
      <c r="M95" s="271"/>
      <c r="N95" s="271"/>
      <c r="O95" s="271"/>
      <c r="P95" s="271"/>
      <c r="Q95" s="272"/>
    </row>
    <row r="96" spans="1:17" x14ac:dyDescent="0.25">
      <c r="A96" s="24"/>
      <c r="B96" s="264" t="s">
        <v>67</v>
      </c>
      <c r="C96" s="265"/>
      <c r="D96" s="265"/>
      <c r="E96" s="265"/>
      <c r="F96" s="265"/>
      <c r="G96" s="265"/>
      <c r="H96" s="265"/>
      <c r="I96" s="265"/>
      <c r="J96" s="265"/>
      <c r="K96" s="265"/>
      <c r="L96" s="265"/>
      <c r="M96" s="265"/>
      <c r="N96" s="265"/>
      <c r="O96" s="265"/>
      <c r="P96" s="265"/>
      <c r="Q96" s="266"/>
    </row>
    <row r="97" spans="1:17" x14ac:dyDescent="0.25">
      <c r="A97" s="24"/>
      <c r="B97" s="264"/>
      <c r="C97" s="265"/>
      <c r="D97" s="265"/>
      <c r="E97" s="265"/>
      <c r="F97" s="265"/>
      <c r="G97" s="265"/>
      <c r="H97" s="265"/>
      <c r="I97" s="265"/>
      <c r="J97" s="265"/>
      <c r="K97" s="265"/>
      <c r="L97" s="265"/>
      <c r="M97" s="265"/>
      <c r="N97" s="265"/>
      <c r="O97" s="265"/>
      <c r="P97" s="265"/>
      <c r="Q97" s="266"/>
    </row>
    <row r="98" spans="1:17" x14ac:dyDescent="0.25">
      <c r="A98" s="24"/>
      <c r="B98" s="264"/>
      <c r="C98" s="265"/>
      <c r="D98" s="265"/>
      <c r="E98" s="265"/>
      <c r="F98" s="265"/>
      <c r="G98" s="265"/>
      <c r="H98" s="265"/>
      <c r="I98" s="265"/>
      <c r="J98" s="265"/>
      <c r="K98" s="265"/>
      <c r="L98" s="265"/>
      <c r="M98" s="265"/>
      <c r="N98" s="265"/>
      <c r="O98" s="265"/>
      <c r="P98" s="265"/>
      <c r="Q98" s="266"/>
    </row>
    <row r="99" spans="1:17" x14ac:dyDescent="0.25">
      <c r="A99" s="24"/>
      <c r="B99" s="264"/>
      <c r="C99" s="265"/>
      <c r="D99" s="265"/>
      <c r="E99" s="265"/>
      <c r="F99" s="265"/>
      <c r="G99" s="265"/>
      <c r="H99" s="265"/>
      <c r="I99" s="265"/>
      <c r="J99" s="265"/>
      <c r="K99" s="265"/>
      <c r="L99" s="265"/>
      <c r="M99" s="265"/>
      <c r="N99" s="265"/>
      <c r="O99" s="265"/>
      <c r="P99" s="265"/>
      <c r="Q99" s="266"/>
    </row>
    <row r="100" spans="1:17" ht="16.5" thickBot="1" x14ac:dyDescent="0.3">
      <c r="A100" s="24"/>
      <c r="B100" s="267"/>
      <c r="C100" s="268"/>
      <c r="D100" s="268"/>
      <c r="E100" s="268"/>
      <c r="F100" s="268"/>
      <c r="G100" s="268"/>
      <c r="H100" s="268"/>
      <c r="I100" s="268"/>
      <c r="J100" s="268"/>
      <c r="K100" s="268"/>
      <c r="L100" s="268"/>
      <c r="M100" s="268"/>
      <c r="N100" s="268"/>
      <c r="O100" s="268"/>
      <c r="P100" s="268"/>
      <c r="Q100" s="269"/>
    </row>
  </sheetData>
  <mergeCells count="55">
    <mergeCell ref="F1:K6"/>
    <mergeCell ref="L1:L2"/>
    <mergeCell ref="M1:Q2"/>
    <mergeCell ref="L3:L4"/>
    <mergeCell ref="M3:Q4"/>
    <mergeCell ref="L5:L6"/>
    <mergeCell ref="M5:Q6"/>
    <mergeCell ref="B33:Q33"/>
    <mergeCell ref="B7:E7"/>
    <mergeCell ref="F7:L7"/>
    <mergeCell ref="M7:Q7"/>
    <mergeCell ref="B8:E9"/>
    <mergeCell ref="F8:L9"/>
    <mergeCell ref="M8:Q9"/>
    <mergeCell ref="B10:Q10"/>
    <mergeCell ref="B11:Q17"/>
    <mergeCell ref="B18:Q18"/>
    <mergeCell ref="B31:Q31"/>
    <mergeCell ref="B32:Q32"/>
    <mergeCell ref="B46:Q61"/>
    <mergeCell ref="B34:Q34"/>
    <mergeCell ref="B35:Q35"/>
    <mergeCell ref="B36:Q36"/>
    <mergeCell ref="B37:Q37"/>
    <mergeCell ref="B38:Q38"/>
    <mergeCell ref="B39:Q39"/>
    <mergeCell ref="B40:Q40"/>
    <mergeCell ref="B41:Q41"/>
    <mergeCell ref="B42:Q42"/>
    <mergeCell ref="B43:Q43"/>
    <mergeCell ref="B44:Q45"/>
    <mergeCell ref="B62:Q63"/>
    <mergeCell ref="D64:Q64"/>
    <mergeCell ref="B65:Q73"/>
    <mergeCell ref="B74:Q75"/>
    <mergeCell ref="B77:Q78"/>
    <mergeCell ref="B86:Q87"/>
    <mergeCell ref="C79:D79"/>
    <mergeCell ref="E79:G79"/>
    <mergeCell ref="L79:M79"/>
    <mergeCell ref="C80:D80"/>
    <mergeCell ref="E80:I80"/>
    <mergeCell ref="L80:M80"/>
    <mergeCell ref="C81:D81"/>
    <mergeCell ref="E81:I81"/>
    <mergeCell ref="L81:M81"/>
    <mergeCell ref="C82:D82"/>
    <mergeCell ref="L82:M82"/>
    <mergeCell ref="B97:Q100"/>
    <mergeCell ref="B89:Q89"/>
    <mergeCell ref="B90:Q90"/>
    <mergeCell ref="B91:Q91"/>
    <mergeCell ref="B92:Q93"/>
    <mergeCell ref="B95:Q95"/>
    <mergeCell ref="B96:Q96"/>
  </mergeCells>
  <hyperlinks>
    <hyperlink ref="C33" location="'1.5.1Tasks'!A1" display="'1.5.1Tasks'!A1" xr:uid="{00000000-0004-0000-0D00-000000000000}"/>
    <hyperlink ref="D33" location="'1.5.1Tasks'!A1" display="'1.5.1Tasks'!A1" xr:uid="{00000000-0004-0000-0D00-000001000000}"/>
    <hyperlink ref="E33" location="'1.5.1Tasks'!A1" display="'1.5.1Tasks'!A1" xr:uid="{00000000-0004-0000-0D00-000002000000}"/>
    <hyperlink ref="F33" location="'1.5.1Tasks'!A1" display="'1.5.1Tasks'!A1" xr:uid="{00000000-0004-0000-0D00-000003000000}"/>
    <hyperlink ref="G33" location="'1.5.1Tasks'!A1" display="'1.5.1Tasks'!A1" xr:uid="{00000000-0004-0000-0D00-000004000000}"/>
    <hyperlink ref="H33" location="'1.5.1Tasks'!A1" display="'1.5.1Tasks'!A1" xr:uid="{00000000-0004-0000-0D00-000005000000}"/>
    <hyperlink ref="I33" location="'1.5.1Tasks'!A1" display="'1.5.1Tasks'!A1" xr:uid="{00000000-0004-0000-0D00-000006000000}"/>
    <hyperlink ref="J33" location="'1.5.1Tasks'!A1" display="'1.5.1Tasks'!A1" xr:uid="{00000000-0004-0000-0D00-000007000000}"/>
    <hyperlink ref="K33" location="'1.5.1Tasks'!A1" display="'1.5.1Tasks'!A1" xr:uid="{00000000-0004-0000-0D00-000008000000}"/>
    <hyperlink ref="L33" location="'1.5.1Tasks'!A1" display="'1.5.1Tasks'!A1" xr:uid="{00000000-0004-0000-0D00-000009000000}"/>
    <hyperlink ref="M33" location="'1.5.1Tasks'!A1" display="'1.5.1Tasks'!A1" xr:uid="{00000000-0004-0000-0D00-00000A000000}"/>
    <hyperlink ref="N33" location="'1.5.1Tasks'!A1" display="'1.5.1Tasks'!A1" xr:uid="{00000000-0004-0000-0D00-00000B000000}"/>
    <hyperlink ref="O33" location="'1.5.1Tasks'!A1" display="'1.5.1Tasks'!A1" xr:uid="{00000000-0004-0000-0D00-00000C000000}"/>
    <hyperlink ref="Q33" location="'1.5.1Tasks'!A1" display="'1.5.1Tasks'!A1" xr:uid="{00000000-0004-0000-0D00-00000D000000}"/>
    <hyperlink ref="O76" location="'1.5.1Costing'!A1" display="'1.5.1Costing'!A1" xr:uid="{00000000-0004-0000-0D00-00000E000000}"/>
    <hyperlink ref="N76" location="'1.5.1Costing'!A1" display="'1.5.1Costing'!A1" xr:uid="{00000000-0004-0000-0D00-00000F000000}"/>
    <hyperlink ref="M76" location="'1.5.1Costing'!A1" display="'1.5.1Costing'!A1" xr:uid="{00000000-0004-0000-0D00-000010000000}"/>
    <hyperlink ref="L76" location="'1.5.1Costing'!A1" display="'1.5.1Costing'!A1" xr:uid="{00000000-0004-0000-0D00-000011000000}"/>
    <hyperlink ref="J76" location="'1.5.1Costing'!A1" display="'1.5.1Costing'!A1" xr:uid="{00000000-0004-0000-0D00-000012000000}"/>
    <hyperlink ref="I76" location="'1.5.1Costing'!A1" display="'1.5.1Costing'!A1" xr:uid="{00000000-0004-0000-0D00-000013000000}"/>
    <hyperlink ref="H76" location="'1.5.1Costing'!A1" display="'1.5.1Costing'!A1" xr:uid="{00000000-0004-0000-0D00-000014000000}"/>
    <hyperlink ref="F76" location="'1.5.1Costing'!A1" display="'1.5.1Costing'!A1" xr:uid="{00000000-0004-0000-0D00-000015000000}"/>
    <hyperlink ref="E76" location="'1.5.1Costing'!A1" display="'1.5.1Costing'!A1" xr:uid="{00000000-0004-0000-0D00-000016000000}"/>
    <hyperlink ref="M80" location="WBS1.5.2SystemCosts!K87" display="WBS1.5.2SystemCosts!K87" xr:uid="{00000000-0004-0000-0D00-000017000000}"/>
    <hyperlink ref="L81" location="WBS1.5.2SystemCosts!K88" display="WBS1.5.2SystemCosts!K88" xr:uid="{00000000-0004-0000-0D00-000018000000}"/>
    <hyperlink ref="M81" location="WBS1.5.2SystemCosts!K88" display="WBS1.5.2SystemCosts!K88" xr:uid="{00000000-0004-0000-0D00-000019000000}"/>
    <hyperlink ref="J80" location="'Space Frame Labor'!A1" display="'Space Frame Labor'!A1" xr:uid="{00000000-0004-0000-0D00-00001A000000}"/>
    <hyperlink ref="B34:Q34" location="'EndRings Details'!A1" display="See EndRings Details" xr:uid="{00000000-0004-0000-0D00-00001B000000}"/>
    <hyperlink ref="B37:Q37" location="'EndRings Labor'!A1" display="See EndRings Labor" xr:uid="{00000000-0004-0000-0D00-00001C000000}"/>
    <hyperlink ref="G76" location="'Barrel Mount Details'!A1" display="Details" xr:uid="{00000000-0004-0000-0D00-00001D000000}"/>
    <hyperlink ref="K76" location="'Space Frame Labor'!A1" display="Labor" xr:uid="{00000000-0004-0000-0D00-00001E000000}"/>
    <hyperlink ref="L80:M80" location="'Space Frame Labor'!A1" display="'Space Frame Labor'!A1" xr:uid="{00000000-0004-0000-0D00-00001F000000}"/>
    <hyperlink ref="J81" location="'Space Frame Details'!A1" display="'Space Frame Details'!A1" xr:uid="{00000000-0004-0000-0D00-000020000000}"/>
    <hyperlink ref="L81:M81" location="'Space Frame Details'!A1" display="'Space Frame Details'!A1" xr:uid="{00000000-0004-0000-0D00-000021000000}"/>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O4"/>
  <sheetViews>
    <sheetView workbookViewId="0"/>
  </sheetViews>
  <sheetFormatPr defaultRowHeight="15.75" x14ac:dyDescent="0.25"/>
  <cols>
    <col min="1" max="1" width="18.625" customWidth="1"/>
    <col min="2" max="2" width="19" customWidth="1"/>
    <col min="3" max="3" width="26.75" customWidth="1"/>
    <col min="4" max="4" width="9.5" customWidth="1"/>
    <col min="5" max="5" width="13.375" customWidth="1"/>
    <col min="6" max="6" width="13.75" customWidth="1"/>
    <col min="7" max="7" width="16.625" customWidth="1"/>
    <col min="8" max="8" width="13.25" customWidth="1"/>
    <col min="9" max="9" width="16.5" customWidth="1"/>
    <col min="10" max="10" width="15.375" customWidth="1"/>
    <col min="11" max="11" width="10.625" customWidth="1"/>
    <col min="13" max="13" width="10.125" customWidth="1"/>
    <col min="14" max="14" width="11.125" customWidth="1"/>
    <col min="15" max="15" width="13.875" customWidth="1"/>
  </cols>
  <sheetData>
    <row r="1" spans="1:15" x14ac:dyDescent="0.25">
      <c r="A1" s="46" t="s">
        <v>1</v>
      </c>
      <c r="B1" s="47" t="s">
        <v>35</v>
      </c>
      <c r="C1" s="47" t="s">
        <v>40</v>
      </c>
      <c r="D1" s="47" t="s">
        <v>56</v>
      </c>
      <c r="E1" s="48" t="s">
        <v>41</v>
      </c>
      <c r="F1" s="47" t="s">
        <v>42</v>
      </c>
      <c r="G1" s="47" t="s">
        <v>43</v>
      </c>
      <c r="H1" s="49" t="s">
        <v>31</v>
      </c>
      <c r="I1" s="47" t="s">
        <v>44</v>
      </c>
      <c r="J1" s="49" t="s">
        <v>45</v>
      </c>
      <c r="K1" s="48" t="s">
        <v>41</v>
      </c>
      <c r="L1" s="48" t="s">
        <v>31</v>
      </c>
      <c r="M1" s="50" t="s">
        <v>46</v>
      </c>
      <c r="N1" s="50" t="s">
        <v>47</v>
      </c>
      <c r="O1" s="51" t="s">
        <v>48</v>
      </c>
    </row>
    <row r="2" spans="1:15" ht="16.5" thickBot="1" x14ac:dyDescent="0.3">
      <c r="A2" s="52" t="s">
        <v>85</v>
      </c>
      <c r="B2" s="53" t="s">
        <v>37</v>
      </c>
      <c r="C2" s="53"/>
      <c r="D2" s="53"/>
      <c r="E2" s="54"/>
      <c r="F2" s="53"/>
      <c r="G2" s="53"/>
      <c r="H2" s="55"/>
      <c r="I2" s="53"/>
      <c r="J2" s="56"/>
      <c r="K2" s="57"/>
      <c r="L2" s="57"/>
      <c r="M2" s="58"/>
      <c r="N2" s="58">
        <f>SUM(K:K)</f>
        <v>13387</v>
      </c>
      <c r="O2" s="59">
        <f>SUM(M:M)</f>
        <v>13387</v>
      </c>
    </row>
    <row r="3" spans="1:15" x14ac:dyDescent="0.25">
      <c r="A3" s="60" t="s">
        <v>94</v>
      </c>
      <c r="B3" s="61" t="s">
        <v>92</v>
      </c>
      <c r="C3" s="61" t="s">
        <v>62</v>
      </c>
      <c r="D3" s="61"/>
      <c r="E3" s="62"/>
      <c r="F3" s="61"/>
      <c r="G3" s="61"/>
      <c r="H3" s="63"/>
      <c r="I3" s="76"/>
      <c r="J3" s="63">
        <f>L3/K3</f>
        <v>0</v>
      </c>
      <c r="K3" s="62">
        <f>SUM(E4:E4)</f>
        <v>13387</v>
      </c>
      <c r="L3" s="62">
        <f>SUM(I4:I4)</f>
        <v>0</v>
      </c>
      <c r="M3" s="64">
        <f>SUM(K3:L3)</f>
        <v>13387</v>
      </c>
      <c r="N3" s="64"/>
      <c r="O3" s="65"/>
    </row>
    <row r="4" spans="1:15" x14ac:dyDescent="0.25">
      <c r="A4" s="77">
        <f ca="1">A4:O4</f>
        <v>0</v>
      </c>
      <c r="B4" s="78"/>
      <c r="C4" s="79" t="s">
        <v>164</v>
      </c>
      <c r="D4" s="79" t="s">
        <v>69</v>
      </c>
      <c r="E4" s="80">
        <v>13387</v>
      </c>
      <c r="F4" s="79" t="s">
        <v>49</v>
      </c>
      <c r="G4" s="79" t="s">
        <v>57</v>
      </c>
      <c r="H4" s="81">
        <v>0</v>
      </c>
      <c r="I4" s="82">
        <f>H4*E4</f>
        <v>0</v>
      </c>
      <c r="J4" s="81"/>
      <c r="K4" s="80"/>
      <c r="L4" s="80"/>
      <c r="M4" s="83"/>
      <c r="N4" s="83"/>
      <c r="O4" s="84"/>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H9"/>
  <sheetViews>
    <sheetView workbookViewId="0"/>
  </sheetViews>
  <sheetFormatPr defaultRowHeight="15.75" x14ac:dyDescent="0.25"/>
  <cols>
    <col min="1" max="1" width="15.125" customWidth="1"/>
    <col min="2" max="2" width="31.5" customWidth="1"/>
    <col min="3" max="3" width="17.375" customWidth="1"/>
    <col min="4" max="4" width="18.25" customWidth="1"/>
    <col min="5" max="5" width="17.75" customWidth="1"/>
    <col min="6" max="6" width="22.875" customWidth="1"/>
    <col min="7" max="7" width="17" customWidth="1"/>
    <col min="8" max="8" width="16.125" customWidth="1"/>
    <col min="9" max="9" width="26" customWidth="1"/>
    <col min="10" max="10" width="29.125" customWidth="1"/>
  </cols>
  <sheetData>
    <row r="1" spans="1:8" x14ac:dyDescent="0.25">
      <c r="A1" s="89" t="s">
        <v>165</v>
      </c>
    </row>
    <row r="2" spans="1:8" x14ac:dyDescent="0.25">
      <c r="A2" s="89" t="s">
        <v>63</v>
      </c>
      <c r="B2" t="s">
        <v>92</v>
      </c>
    </row>
    <row r="3" spans="1:8" x14ac:dyDescent="0.25">
      <c r="A3" s="89"/>
      <c r="B3" s="104"/>
      <c r="C3" s="104"/>
      <c r="D3" s="104"/>
      <c r="E3" s="104"/>
      <c r="F3" s="104"/>
      <c r="G3" s="104"/>
    </row>
    <row r="4" spans="1:8" ht="18.75" x14ac:dyDescent="0.3">
      <c r="A4" s="90" t="s">
        <v>1</v>
      </c>
      <c r="B4" s="91" t="s">
        <v>58</v>
      </c>
      <c r="C4" s="130" t="s">
        <v>59</v>
      </c>
      <c r="D4" s="131" t="s">
        <v>60</v>
      </c>
      <c r="E4" s="131" t="s">
        <v>61</v>
      </c>
      <c r="F4" s="130" t="s">
        <v>113</v>
      </c>
      <c r="G4" s="273" t="s">
        <v>64</v>
      </c>
      <c r="H4" s="273" t="s">
        <v>65</v>
      </c>
    </row>
    <row r="5" spans="1:8" ht="18.75" x14ac:dyDescent="0.3">
      <c r="A5" s="93"/>
      <c r="B5" s="91" t="s">
        <v>62</v>
      </c>
      <c r="C5" s="130" t="s">
        <v>109</v>
      </c>
      <c r="D5" s="130" t="s">
        <v>109</v>
      </c>
      <c r="E5" s="130" t="s">
        <v>109</v>
      </c>
      <c r="F5" s="130" t="s">
        <v>109</v>
      </c>
      <c r="G5" s="274"/>
      <c r="H5" s="274"/>
    </row>
    <row r="6" spans="1:8" x14ac:dyDescent="0.25">
      <c r="A6" s="105" t="s">
        <v>168</v>
      </c>
      <c r="B6" s="106" t="s">
        <v>166</v>
      </c>
      <c r="C6" s="108">
        <v>40</v>
      </c>
      <c r="D6" s="109"/>
      <c r="E6" s="109"/>
      <c r="F6" s="109"/>
      <c r="G6" s="114"/>
      <c r="H6" s="114">
        <v>4913</v>
      </c>
    </row>
    <row r="7" spans="1:8" x14ac:dyDescent="0.25">
      <c r="A7" s="105" t="s">
        <v>169</v>
      </c>
      <c r="B7" s="106" t="s">
        <v>164</v>
      </c>
      <c r="C7" s="107">
        <v>80</v>
      </c>
      <c r="D7" s="109"/>
      <c r="E7" s="109"/>
      <c r="F7" s="109"/>
      <c r="G7" s="114"/>
      <c r="H7" s="114">
        <v>10121</v>
      </c>
    </row>
    <row r="8" spans="1:8" x14ac:dyDescent="0.25">
      <c r="A8" s="105" t="s">
        <v>170</v>
      </c>
      <c r="B8" s="106" t="s">
        <v>167</v>
      </c>
      <c r="C8" s="107">
        <v>80</v>
      </c>
      <c r="D8" s="109"/>
      <c r="E8" s="109"/>
      <c r="F8" s="109"/>
      <c r="G8" s="114"/>
      <c r="H8" s="114">
        <v>10121</v>
      </c>
    </row>
    <row r="9" spans="1:8" x14ac:dyDescent="0.25">
      <c r="A9" s="110" t="s">
        <v>68</v>
      </c>
      <c r="B9" s="111"/>
      <c r="C9" s="112" t="s">
        <v>68</v>
      </c>
      <c r="D9" s="113"/>
      <c r="E9" s="113"/>
      <c r="F9" s="113"/>
      <c r="G9" s="115"/>
      <c r="H9" s="115">
        <f>SUM(H6:H8)</f>
        <v>25155</v>
      </c>
    </row>
  </sheetData>
  <mergeCells count="2">
    <mergeCell ref="G4:G5"/>
    <mergeCell ref="H4:H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Q100"/>
  <sheetViews>
    <sheetView topLeftCell="A26" workbookViewId="0">
      <selection activeCell="B34" sqref="B34:Q34"/>
    </sheetView>
  </sheetViews>
  <sheetFormatPr defaultRowHeight="15.75" x14ac:dyDescent="0.25"/>
  <cols>
    <col min="3" max="3" width="12.5" customWidth="1"/>
    <col min="4" max="4" width="18" customWidth="1"/>
    <col min="5" max="5" width="5.5" customWidth="1"/>
    <col min="6" max="6" width="8.5" customWidth="1"/>
    <col min="8" max="8" width="2.5" customWidth="1"/>
    <col min="9" max="9" width="4.875" customWidth="1"/>
  </cols>
  <sheetData>
    <row r="1" spans="1:17" x14ac:dyDescent="0.25">
      <c r="A1" s="24"/>
      <c r="B1" s="25"/>
      <c r="C1" s="26"/>
      <c r="D1" s="26"/>
      <c r="E1" s="26"/>
      <c r="F1" s="164"/>
      <c r="G1" s="164"/>
      <c r="H1" s="164"/>
      <c r="I1" s="164"/>
      <c r="J1" s="164"/>
      <c r="K1" s="184"/>
      <c r="L1" s="187" t="s">
        <v>11</v>
      </c>
      <c r="M1" s="189">
        <v>43385</v>
      </c>
      <c r="N1" s="189"/>
      <c r="O1" s="189"/>
      <c r="P1" s="189"/>
      <c r="Q1" s="190"/>
    </row>
    <row r="2" spans="1:17" ht="16.5" thickBot="1" x14ac:dyDescent="0.3">
      <c r="A2" s="24"/>
      <c r="B2" s="27"/>
      <c r="C2" s="28"/>
      <c r="D2" s="28"/>
      <c r="E2" s="28"/>
      <c r="F2" s="167"/>
      <c r="G2" s="167"/>
      <c r="H2" s="167"/>
      <c r="I2" s="167"/>
      <c r="J2" s="167"/>
      <c r="K2" s="185"/>
      <c r="L2" s="188"/>
      <c r="M2" s="191"/>
      <c r="N2" s="191"/>
      <c r="O2" s="191"/>
      <c r="P2" s="191"/>
      <c r="Q2" s="192"/>
    </row>
    <row r="3" spans="1:17" x14ac:dyDescent="0.25">
      <c r="A3" s="24"/>
      <c r="B3" s="27"/>
      <c r="C3" s="28"/>
      <c r="D3" s="28"/>
      <c r="E3" s="28"/>
      <c r="F3" s="167"/>
      <c r="G3" s="167"/>
      <c r="H3" s="167"/>
      <c r="I3" s="167"/>
      <c r="J3" s="167"/>
      <c r="K3" s="185"/>
      <c r="L3" s="187" t="s">
        <v>12</v>
      </c>
      <c r="M3" s="193" t="s">
        <v>39</v>
      </c>
      <c r="N3" s="193"/>
      <c r="O3" s="193"/>
      <c r="P3" s="193"/>
      <c r="Q3" s="194"/>
    </row>
    <row r="4" spans="1:17" ht="16.5" thickBot="1" x14ac:dyDescent="0.3">
      <c r="A4" s="24"/>
      <c r="B4" s="27"/>
      <c r="C4" s="28"/>
      <c r="D4" s="28"/>
      <c r="E4" s="28"/>
      <c r="F4" s="167"/>
      <c r="G4" s="167"/>
      <c r="H4" s="167"/>
      <c r="I4" s="167"/>
      <c r="J4" s="167"/>
      <c r="K4" s="185"/>
      <c r="L4" s="188"/>
      <c r="M4" s="195"/>
      <c r="N4" s="195"/>
      <c r="O4" s="195"/>
      <c r="P4" s="195"/>
      <c r="Q4" s="196"/>
    </row>
    <row r="5" spans="1:17" x14ac:dyDescent="0.25">
      <c r="A5" s="24"/>
      <c r="B5" s="27"/>
      <c r="C5" s="28"/>
      <c r="D5" s="28"/>
      <c r="E5" s="28"/>
      <c r="F5" s="167"/>
      <c r="G5" s="167"/>
      <c r="H5" s="167"/>
      <c r="I5" s="167"/>
      <c r="J5" s="167"/>
      <c r="K5" s="185"/>
      <c r="L5" s="197" t="s">
        <v>13</v>
      </c>
      <c r="M5" s="199"/>
      <c r="N5" s="200"/>
      <c r="O5" s="200"/>
      <c r="P5" s="200"/>
      <c r="Q5" s="201"/>
    </row>
    <row r="6" spans="1:17" ht="16.5" thickBot="1" x14ac:dyDescent="0.3">
      <c r="A6" s="24"/>
      <c r="B6" s="27"/>
      <c r="C6" s="28"/>
      <c r="D6" s="28"/>
      <c r="E6" s="28"/>
      <c r="F6" s="170"/>
      <c r="G6" s="170"/>
      <c r="H6" s="170"/>
      <c r="I6" s="170"/>
      <c r="J6" s="170"/>
      <c r="K6" s="186"/>
      <c r="L6" s="198"/>
      <c r="M6" s="202"/>
      <c r="N6" s="203"/>
      <c r="O6" s="203"/>
      <c r="P6" s="203"/>
      <c r="Q6" s="204"/>
    </row>
    <row r="7" spans="1:17" ht="18.75" x14ac:dyDescent="0.25">
      <c r="A7" s="29"/>
      <c r="B7" s="205" t="s">
        <v>14</v>
      </c>
      <c r="C7" s="206"/>
      <c r="D7" s="206"/>
      <c r="E7" s="207"/>
      <c r="F7" s="205" t="s">
        <v>15</v>
      </c>
      <c r="G7" s="206"/>
      <c r="H7" s="206"/>
      <c r="I7" s="206"/>
      <c r="J7" s="206"/>
      <c r="K7" s="206"/>
      <c r="L7" s="207"/>
      <c r="M7" s="205" t="s">
        <v>16</v>
      </c>
      <c r="N7" s="206"/>
      <c r="O7" s="206"/>
      <c r="P7" s="206"/>
      <c r="Q7" s="207"/>
    </row>
    <row r="8" spans="1:17" x14ac:dyDescent="0.25">
      <c r="A8" s="24"/>
      <c r="B8" s="208" t="s">
        <v>171</v>
      </c>
      <c r="C8" s="209"/>
      <c r="D8" s="209"/>
      <c r="E8" s="210"/>
      <c r="F8" s="208" t="s">
        <v>96</v>
      </c>
      <c r="G8" s="209"/>
      <c r="H8" s="209"/>
      <c r="I8" s="209"/>
      <c r="J8" s="209"/>
      <c r="K8" s="209"/>
      <c r="L8" s="210"/>
      <c r="M8" s="214"/>
      <c r="N8" s="215"/>
      <c r="O8" s="215"/>
      <c r="P8" s="215"/>
      <c r="Q8" s="216"/>
    </row>
    <row r="9" spans="1:17" ht="16.5" thickBot="1" x14ac:dyDescent="0.3">
      <c r="A9" s="24"/>
      <c r="B9" s="211"/>
      <c r="C9" s="212"/>
      <c r="D9" s="212"/>
      <c r="E9" s="213"/>
      <c r="F9" s="211"/>
      <c r="G9" s="212"/>
      <c r="H9" s="212"/>
      <c r="I9" s="212"/>
      <c r="J9" s="212"/>
      <c r="K9" s="212"/>
      <c r="L9" s="213"/>
      <c r="M9" s="217"/>
      <c r="N9" s="218"/>
      <c r="O9" s="218"/>
      <c r="P9" s="218"/>
      <c r="Q9" s="219"/>
    </row>
    <row r="10" spans="1:17" ht="18.75" x14ac:dyDescent="0.25">
      <c r="A10" s="29"/>
      <c r="B10" s="205" t="s">
        <v>17</v>
      </c>
      <c r="C10" s="206"/>
      <c r="D10" s="206"/>
      <c r="E10" s="206"/>
      <c r="F10" s="206"/>
      <c r="G10" s="206"/>
      <c r="H10" s="206"/>
      <c r="I10" s="206"/>
      <c r="J10" s="206"/>
      <c r="K10" s="206"/>
      <c r="L10" s="206"/>
      <c r="M10" s="206"/>
      <c r="N10" s="206"/>
      <c r="O10" s="206"/>
      <c r="P10" s="206"/>
      <c r="Q10" s="207"/>
    </row>
    <row r="11" spans="1:17" x14ac:dyDescent="0.25">
      <c r="A11" s="24"/>
      <c r="B11" s="223" t="s">
        <v>172</v>
      </c>
      <c r="C11" s="224"/>
      <c r="D11" s="224"/>
      <c r="E11" s="224"/>
      <c r="F11" s="224"/>
      <c r="G11" s="224"/>
      <c r="H11" s="224"/>
      <c r="I11" s="224"/>
      <c r="J11" s="224"/>
      <c r="K11" s="224"/>
      <c r="L11" s="224"/>
      <c r="M11" s="224"/>
      <c r="N11" s="224"/>
      <c r="O11" s="224"/>
      <c r="P11" s="224"/>
      <c r="Q11" s="225"/>
    </row>
    <row r="12" spans="1:17" x14ac:dyDescent="0.25">
      <c r="A12" s="24"/>
      <c r="B12" s="223"/>
      <c r="C12" s="224"/>
      <c r="D12" s="224"/>
      <c r="E12" s="224"/>
      <c r="F12" s="224"/>
      <c r="G12" s="224"/>
      <c r="H12" s="224"/>
      <c r="I12" s="224"/>
      <c r="J12" s="224"/>
      <c r="K12" s="224"/>
      <c r="L12" s="224"/>
      <c r="M12" s="224"/>
      <c r="N12" s="224"/>
      <c r="O12" s="224"/>
      <c r="P12" s="224"/>
      <c r="Q12" s="225"/>
    </row>
    <row r="13" spans="1:17" x14ac:dyDescent="0.25">
      <c r="A13" s="24"/>
      <c r="B13" s="223"/>
      <c r="C13" s="224"/>
      <c r="D13" s="224"/>
      <c r="E13" s="224"/>
      <c r="F13" s="224"/>
      <c r="G13" s="224"/>
      <c r="H13" s="224"/>
      <c r="I13" s="224"/>
      <c r="J13" s="224"/>
      <c r="K13" s="224"/>
      <c r="L13" s="224"/>
      <c r="M13" s="224"/>
      <c r="N13" s="224"/>
      <c r="O13" s="224"/>
      <c r="P13" s="224"/>
      <c r="Q13" s="225"/>
    </row>
    <row r="14" spans="1:17" x14ac:dyDescent="0.25">
      <c r="A14" s="24"/>
      <c r="B14" s="223"/>
      <c r="C14" s="224"/>
      <c r="D14" s="224"/>
      <c r="E14" s="224"/>
      <c r="F14" s="224"/>
      <c r="G14" s="224"/>
      <c r="H14" s="224"/>
      <c r="I14" s="224"/>
      <c r="J14" s="224"/>
      <c r="K14" s="224"/>
      <c r="L14" s="224"/>
      <c r="M14" s="224"/>
      <c r="N14" s="224"/>
      <c r="O14" s="224"/>
      <c r="P14" s="224"/>
      <c r="Q14" s="225"/>
    </row>
    <row r="15" spans="1:17" x14ac:dyDescent="0.25">
      <c r="A15" s="24"/>
      <c r="B15" s="223"/>
      <c r="C15" s="224"/>
      <c r="D15" s="224"/>
      <c r="E15" s="224"/>
      <c r="F15" s="224"/>
      <c r="G15" s="224"/>
      <c r="H15" s="224"/>
      <c r="I15" s="224"/>
      <c r="J15" s="224"/>
      <c r="K15" s="224"/>
      <c r="L15" s="224"/>
      <c r="M15" s="224"/>
      <c r="N15" s="224"/>
      <c r="O15" s="224"/>
      <c r="P15" s="224"/>
      <c r="Q15" s="225"/>
    </row>
    <row r="16" spans="1:17" x14ac:dyDescent="0.25">
      <c r="A16" s="24"/>
      <c r="B16" s="223"/>
      <c r="C16" s="224"/>
      <c r="D16" s="224"/>
      <c r="E16" s="224"/>
      <c r="F16" s="224"/>
      <c r="G16" s="224"/>
      <c r="H16" s="224"/>
      <c r="I16" s="224"/>
      <c r="J16" s="224"/>
      <c r="K16" s="224"/>
      <c r="L16" s="224"/>
      <c r="M16" s="224"/>
      <c r="N16" s="224"/>
      <c r="O16" s="224"/>
      <c r="P16" s="224"/>
      <c r="Q16" s="225"/>
    </row>
    <row r="17" spans="1:17" ht="16.5" thickBot="1" x14ac:dyDescent="0.3">
      <c r="A17" s="24"/>
      <c r="B17" s="226"/>
      <c r="C17" s="227"/>
      <c r="D17" s="227"/>
      <c r="E17" s="227"/>
      <c r="F17" s="227"/>
      <c r="G17" s="227"/>
      <c r="H17" s="227"/>
      <c r="I17" s="227"/>
      <c r="J17" s="227"/>
      <c r="K17" s="227"/>
      <c r="L17" s="227"/>
      <c r="M17" s="227"/>
      <c r="N17" s="227"/>
      <c r="O17" s="227"/>
      <c r="P17" s="227"/>
      <c r="Q17" s="228"/>
    </row>
    <row r="18" spans="1:17" ht="18.75" x14ac:dyDescent="0.25">
      <c r="A18" s="29"/>
      <c r="B18" s="205" t="s">
        <v>18</v>
      </c>
      <c r="C18" s="206"/>
      <c r="D18" s="206"/>
      <c r="E18" s="206"/>
      <c r="F18" s="206"/>
      <c r="G18" s="206"/>
      <c r="H18" s="206"/>
      <c r="I18" s="206"/>
      <c r="J18" s="206"/>
      <c r="K18" s="206"/>
      <c r="L18" s="206"/>
      <c r="M18" s="206"/>
      <c r="N18" s="206"/>
      <c r="O18" s="206"/>
      <c r="P18" s="206"/>
      <c r="Q18" s="207"/>
    </row>
    <row r="19" spans="1:17" x14ac:dyDescent="0.25">
      <c r="A19" s="24"/>
      <c r="B19" s="30"/>
      <c r="C19" s="31"/>
      <c r="D19" s="31"/>
      <c r="E19" s="31"/>
      <c r="F19" s="31"/>
      <c r="G19" s="31"/>
      <c r="H19" s="31"/>
      <c r="I19" s="31"/>
      <c r="J19" s="31"/>
      <c r="K19" s="31"/>
      <c r="L19" s="31"/>
      <c r="M19" s="31"/>
      <c r="N19" s="31"/>
      <c r="O19" s="31"/>
      <c r="P19" s="31"/>
      <c r="Q19" s="32"/>
    </row>
    <row r="20" spans="1:17" x14ac:dyDescent="0.25">
      <c r="A20" s="24"/>
      <c r="B20" s="30"/>
      <c r="C20" s="31"/>
      <c r="D20" s="31"/>
      <c r="E20" s="31"/>
      <c r="F20" s="31"/>
      <c r="G20" s="31"/>
      <c r="H20" s="31"/>
      <c r="I20" s="31"/>
      <c r="J20" s="31"/>
      <c r="K20" s="31"/>
      <c r="L20" s="31"/>
      <c r="M20" s="31"/>
      <c r="N20" s="31"/>
      <c r="O20" s="31"/>
      <c r="P20" s="31"/>
      <c r="Q20" s="32"/>
    </row>
    <row r="21" spans="1:17" ht="19.5" thickBot="1" x14ac:dyDescent="0.35">
      <c r="A21" s="24"/>
      <c r="B21" s="30"/>
      <c r="C21" s="33"/>
      <c r="D21" s="34" t="s">
        <v>19</v>
      </c>
      <c r="E21" s="31"/>
      <c r="F21" s="31"/>
      <c r="G21" s="31"/>
      <c r="H21" s="31"/>
      <c r="I21" s="31"/>
      <c r="J21" s="31"/>
      <c r="K21" s="31"/>
      <c r="L21" s="31"/>
      <c r="M21" s="31"/>
      <c r="N21" s="31"/>
      <c r="O21" s="31"/>
      <c r="P21" s="31"/>
      <c r="Q21" s="32"/>
    </row>
    <row r="22" spans="1:17" ht="19.5" thickBot="1" x14ac:dyDescent="0.35">
      <c r="A22" s="24"/>
      <c r="B22" s="30"/>
      <c r="C22" s="33"/>
      <c r="D22" s="34" t="s">
        <v>20</v>
      </c>
      <c r="E22" s="31"/>
      <c r="F22" s="31"/>
      <c r="G22" s="31"/>
      <c r="H22" s="31"/>
      <c r="I22" s="31"/>
      <c r="J22" s="31"/>
      <c r="K22" s="31"/>
      <c r="L22" s="31"/>
      <c r="M22" s="31"/>
      <c r="N22" s="31"/>
      <c r="O22" s="31"/>
      <c r="P22" s="31"/>
      <c r="Q22" s="32"/>
    </row>
    <row r="23" spans="1:17" ht="19.5" thickBot="1" x14ac:dyDescent="0.35">
      <c r="A23" s="24"/>
      <c r="B23" s="30"/>
      <c r="C23" s="33"/>
      <c r="D23" s="34" t="s">
        <v>21</v>
      </c>
      <c r="E23" s="31"/>
      <c r="F23" s="31"/>
      <c r="G23" s="31"/>
      <c r="H23" s="31"/>
      <c r="I23" s="31"/>
      <c r="J23" s="31"/>
      <c r="K23" s="31"/>
      <c r="L23" s="31"/>
      <c r="M23" s="31"/>
      <c r="N23" s="31"/>
      <c r="O23" s="31"/>
      <c r="P23" s="31"/>
      <c r="Q23" s="32"/>
    </row>
    <row r="24" spans="1:17" ht="19.5" thickBot="1" x14ac:dyDescent="0.35">
      <c r="A24" s="24"/>
      <c r="B24" s="30"/>
      <c r="C24" s="33"/>
      <c r="D24" s="34" t="s">
        <v>22</v>
      </c>
      <c r="E24" s="31"/>
      <c r="F24" s="31"/>
      <c r="G24" s="31"/>
      <c r="H24" s="31"/>
      <c r="I24" s="31"/>
      <c r="J24" s="31"/>
      <c r="K24" s="31"/>
      <c r="L24" s="31"/>
      <c r="M24" s="31"/>
      <c r="N24" s="31"/>
      <c r="O24" s="31"/>
      <c r="P24" s="31"/>
      <c r="Q24" s="32"/>
    </row>
    <row r="25" spans="1:17" ht="19.5" thickBot="1" x14ac:dyDescent="0.35">
      <c r="A25" s="24"/>
      <c r="B25" s="30"/>
      <c r="C25" s="33"/>
      <c r="D25" s="34" t="s">
        <v>23</v>
      </c>
      <c r="E25" s="31"/>
      <c r="F25" s="31"/>
      <c r="G25" s="31"/>
      <c r="H25" s="31"/>
      <c r="I25" s="31"/>
      <c r="J25" s="31"/>
      <c r="K25" s="31"/>
      <c r="L25" s="31"/>
      <c r="M25" s="31"/>
      <c r="N25" s="31"/>
      <c r="O25" s="31"/>
      <c r="P25" s="31"/>
      <c r="Q25" s="32"/>
    </row>
    <row r="26" spans="1:17" ht="19.5" thickBot="1" x14ac:dyDescent="0.35">
      <c r="A26" s="24"/>
      <c r="B26" s="30"/>
      <c r="C26" s="116" t="s">
        <v>77</v>
      </c>
      <c r="D26" s="34" t="s">
        <v>24</v>
      </c>
      <c r="E26" s="31"/>
      <c r="F26" s="31"/>
      <c r="G26" s="31"/>
      <c r="H26" s="31"/>
      <c r="I26" s="31"/>
      <c r="J26" s="31"/>
      <c r="K26" s="31"/>
      <c r="L26" s="31"/>
      <c r="M26" s="31"/>
      <c r="N26" s="31"/>
      <c r="O26" s="31"/>
      <c r="P26" s="31"/>
      <c r="Q26" s="32"/>
    </row>
    <row r="27" spans="1:17" ht="19.5" thickBot="1" x14ac:dyDescent="0.35">
      <c r="A27" s="24"/>
      <c r="B27" s="30"/>
      <c r="C27" s="116" t="s">
        <v>77</v>
      </c>
      <c r="D27" s="34" t="s">
        <v>25</v>
      </c>
      <c r="E27" s="31"/>
      <c r="F27" s="31"/>
      <c r="G27" s="31"/>
      <c r="H27" s="31"/>
      <c r="I27" s="31"/>
      <c r="J27" s="31"/>
      <c r="K27" s="31"/>
      <c r="L27" s="31"/>
      <c r="M27" s="31"/>
      <c r="N27" s="31"/>
      <c r="O27" s="31"/>
      <c r="P27" s="31"/>
      <c r="Q27" s="32"/>
    </row>
    <row r="28" spans="1:17" ht="19.5" thickBot="1" x14ac:dyDescent="0.35">
      <c r="A28" s="24"/>
      <c r="B28" s="30"/>
      <c r="C28" s="116" t="s">
        <v>77</v>
      </c>
      <c r="D28" s="34" t="s">
        <v>26</v>
      </c>
      <c r="E28" s="31"/>
      <c r="F28" s="31"/>
      <c r="G28" s="31"/>
      <c r="H28" s="31"/>
      <c r="I28" s="31"/>
      <c r="J28" s="31"/>
      <c r="K28" s="31"/>
      <c r="L28" s="31"/>
      <c r="M28" s="31"/>
      <c r="N28" s="31"/>
      <c r="O28" s="31"/>
      <c r="P28" s="31"/>
      <c r="Q28" s="32"/>
    </row>
    <row r="29" spans="1:17" x14ac:dyDescent="0.25">
      <c r="A29" s="24"/>
      <c r="B29" s="30"/>
      <c r="C29" s="31"/>
      <c r="D29" s="31"/>
      <c r="E29" s="31"/>
      <c r="F29" s="31"/>
      <c r="G29" s="31"/>
      <c r="H29" s="31"/>
      <c r="I29" s="31"/>
      <c r="J29" s="31"/>
      <c r="K29" s="31"/>
      <c r="L29" s="31"/>
      <c r="M29" s="31"/>
      <c r="N29" s="31"/>
      <c r="O29" s="31"/>
      <c r="P29" s="31"/>
      <c r="Q29" s="32"/>
    </row>
    <row r="30" spans="1:17" ht="16.5" thickBot="1" x14ac:dyDescent="0.3">
      <c r="A30" s="24"/>
      <c r="B30" s="35"/>
      <c r="C30" s="36"/>
      <c r="D30" s="36"/>
      <c r="E30" s="36"/>
      <c r="F30" s="36"/>
      <c r="G30" s="36"/>
      <c r="H30" s="36"/>
      <c r="I30" s="36"/>
      <c r="J30" s="36"/>
      <c r="K30" s="36"/>
      <c r="L30" s="36"/>
      <c r="M30" s="36"/>
      <c r="N30" s="36"/>
      <c r="O30" s="36"/>
      <c r="P30" s="36"/>
      <c r="Q30" s="37"/>
    </row>
    <row r="31" spans="1:17" ht="26.25" x14ac:dyDescent="0.25">
      <c r="A31" s="29"/>
      <c r="B31" s="229" t="s">
        <v>27</v>
      </c>
      <c r="C31" s="230"/>
      <c r="D31" s="230"/>
      <c r="E31" s="230"/>
      <c r="F31" s="230"/>
      <c r="G31" s="230"/>
      <c r="H31" s="230"/>
      <c r="I31" s="230"/>
      <c r="J31" s="230"/>
      <c r="K31" s="230"/>
      <c r="L31" s="230"/>
      <c r="M31" s="230"/>
      <c r="N31" s="230"/>
      <c r="O31" s="230"/>
      <c r="P31" s="230"/>
      <c r="Q31" s="231"/>
    </row>
    <row r="32" spans="1:17" x14ac:dyDescent="0.25">
      <c r="A32" s="24"/>
      <c r="B32" s="220"/>
      <c r="C32" s="221"/>
      <c r="D32" s="221"/>
      <c r="E32" s="221"/>
      <c r="F32" s="221"/>
      <c r="G32" s="221"/>
      <c r="H32" s="221"/>
      <c r="I32" s="221"/>
      <c r="J32" s="221"/>
      <c r="K32" s="221"/>
      <c r="L32" s="221"/>
      <c r="M32" s="221"/>
      <c r="N32" s="221"/>
      <c r="O32" s="221"/>
      <c r="P32" s="221"/>
      <c r="Q32" s="222"/>
    </row>
    <row r="33" spans="1:17" x14ac:dyDescent="0.25">
      <c r="A33" s="24"/>
      <c r="B33" s="277"/>
      <c r="C33" s="278"/>
      <c r="D33" s="278"/>
      <c r="E33" s="278"/>
      <c r="F33" s="278"/>
      <c r="G33" s="278"/>
      <c r="H33" s="278"/>
      <c r="I33" s="278"/>
      <c r="J33" s="278"/>
      <c r="K33" s="278"/>
      <c r="L33" s="278"/>
      <c r="M33" s="278"/>
      <c r="N33" s="278"/>
      <c r="O33" s="278"/>
      <c r="P33" s="278"/>
      <c r="Q33" s="279"/>
    </row>
    <row r="34" spans="1:17" x14ac:dyDescent="0.25">
      <c r="A34" s="24"/>
      <c r="B34" s="183" t="s">
        <v>173</v>
      </c>
      <c r="C34" s="183"/>
      <c r="D34" s="183"/>
      <c r="E34" s="183"/>
      <c r="F34" s="183"/>
      <c r="G34" s="183"/>
      <c r="H34" s="183"/>
      <c r="I34" s="183"/>
      <c r="J34" s="183"/>
      <c r="K34" s="183"/>
      <c r="L34" s="183"/>
      <c r="M34" s="183"/>
      <c r="N34" s="183"/>
      <c r="O34" s="183"/>
      <c r="P34" s="183"/>
      <c r="Q34" s="183"/>
    </row>
    <row r="35" spans="1:17" x14ac:dyDescent="0.25">
      <c r="A35" s="24"/>
      <c r="B35" s="220"/>
      <c r="C35" s="221"/>
      <c r="D35" s="221"/>
      <c r="E35" s="221"/>
      <c r="F35" s="221"/>
      <c r="G35" s="221"/>
      <c r="H35" s="221"/>
      <c r="I35" s="221"/>
      <c r="J35" s="221"/>
      <c r="K35" s="221"/>
      <c r="L35" s="221"/>
      <c r="M35" s="221"/>
      <c r="N35" s="221"/>
      <c r="O35" s="221"/>
      <c r="P35" s="221"/>
      <c r="Q35" s="222"/>
    </row>
    <row r="36" spans="1:17" x14ac:dyDescent="0.25">
      <c r="A36" s="24"/>
      <c r="B36" s="220"/>
      <c r="C36" s="221"/>
      <c r="D36" s="221"/>
      <c r="E36" s="221"/>
      <c r="F36" s="221"/>
      <c r="G36" s="221"/>
      <c r="H36" s="221"/>
      <c r="I36" s="221"/>
      <c r="J36" s="221"/>
      <c r="K36" s="221"/>
      <c r="L36" s="221"/>
      <c r="M36" s="221"/>
      <c r="N36" s="221"/>
      <c r="O36" s="221"/>
      <c r="P36" s="221"/>
      <c r="Q36" s="222"/>
    </row>
    <row r="37" spans="1:17" x14ac:dyDescent="0.25">
      <c r="A37" s="24"/>
      <c r="B37" s="220"/>
      <c r="C37" s="221"/>
      <c r="D37" s="221"/>
      <c r="E37" s="221"/>
      <c r="F37" s="221"/>
      <c r="G37" s="221"/>
      <c r="H37" s="221"/>
      <c r="I37" s="221"/>
      <c r="J37" s="221"/>
      <c r="K37" s="221"/>
      <c r="L37" s="221"/>
      <c r="M37" s="221"/>
      <c r="N37" s="221"/>
      <c r="O37" s="221"/>
      <c r="P37" s="221"/>
      <c r="Q37" s="222"/>
    </row>
    <row r="38" spans="1:17" x14ac:dyDescent="0.25">
      <c r="A38" s="24"/>
      <c r="B38" s="220"/>
      <c r="C38" s="221"/>
      <c r="D38" s="221"/>
      <c r="E38" s="221"/>
      <c r="F38" s="221"/>
      <c r="G38" s="221"/>
      <c r="H38" s="221"/>
      <c r="I38" s="221"/>
      <c r="J38" s="221"/>
      <c r="K38" s="221"/>
      <c r="L38" s="221"/>
      <c r="M38" s="221"/>
      <c r="N38" s="221"/>
      <c r="O38" s="221"/>
      <c r="P38" s="221"/>
      <c r="Q38" s="222"/>
    </row>
    <row r="39" spans="1:17" x14ac:dyDescent="0.25">
      <c r="A39" s="24"/>
      <c r="B39" s="220"/>
      <c r="C39" s="221"/>
      <c r="D39" s="221"/>
      <c r="E39" s="221"/>
      <c r="F39" s="221"/>
      <c r="G39" s="221"/>
      <c r="H39" s="221"/>
      <c r="I39" s="221"/>
      <c r="J39" s="221"/>
      <c r="K39" s="221"/>
      <c r="L39" s="221"/>
      <c r="M39" s="221"/>
      <c r="N39" s="221"/>
      <c r="O39" s="221"/>
      <c r="P39" s="221"/>
      <c r="Q39" s="222"/>
    </row>
    <row r="40" spans="1:17" x14ac:dyDescent="0.25">
      <c r="A40" s="24"/>
      <c r="B40" s="220"/>
      <c r="C40" s="221"/>
      <c r="D40" s="221"/>
      <c r="E40" s="221"/>
      <c r="F40" s="221"/>
      <c r="G40" s="221"/>
      <c r="H40" s="221"/>
      <c r="I40" s="221"/>
      <c r="J40" s="221"/>
      <c r="K40" s="221"/>
      <c r="L40" s="221"/>
      <c r="M40" s="221"/>
      <c r="N40" s="221"/>
      <c r="O40" s="221"/>
      <c r="P40" s="221"/>
      <c r="Q40" s="222"/>
    </row>
    <row r="41" spans="1:17" x14ac:dyDescent="0.25">
      <c r="A41" s="24"/>
      <c r="B41" s="220"/>
      <c r="C41" s="221"/>
      <c r="D41" s="221"/>
      <c r="E41" s="221"/>
      <c r="F41" s="221"/>
      <c r="G41" s="221"/>
      <c r="H41" s="221"/>
      <c r="I41" s="221"/>
      <c r="J41" s="221"/>
      <c r="K41" s="221"/>
      <c r="L41" s="221"/>
      <c r="M41" s="221"/>
      <c r="N41" s="221"/>
      <c r="O41" s="221"/>
      <c r="P41" s="221"/>
      <c r="Q41" s="222"/>
    </row>
    <row r="42" spans="1:17" x14ac:dyDescent="0.25">
      <c r="A42" s="24"/>
      <c r="B42" s="220"/>
      <c r="C42" s="221"/>
      <c r="D42" s="221"/>
      <c r="E42" s="221"/>
      <c r="F42" s="221"/>
      <c r="G42" s="221"/>
      <c r="H42" s="221"/>
      <c r="I42" s="221"/>
      <c r="J42" s="221"/>
      <c r="K42" s="221"/>
      <c r="L42" s="221"/>
      <c r="M42" s="221"/>
      <c r="N42" s="221"/>
      <c r="O42" s="221"/>
      <c r="P42" s="221"/>
      <c r="Q42" s="222"/>
    </row>
    <row r="43" spans="1:17" ht="16.5" thickBot="1" x14ac:dyDescent="0.3">
      <c r="A43" s="24"/>
      <c r="B43" s="236"/>
      <c r="C43" s="237"/>
      <c r="D43" s="237"/>
      <c r="E43" s="237"/>
      <c r="F43" s="237"/>
      <c r="G43" s="237"/>
      <c r="H43" s="237"/>
      <c r="I43" s="237"/>
      <c r="J43" s="237"/>
      <c r="K43" s="237"/>
      <c r="L43" s="237"/>
      <c r="M43" s="237"/>
      <c r="N43" s="237"/>
      <c r="O43" s="237"/>
      <c r="P43" s="237"/>
      <c r="Q43" s="238"/>
    </row>
    <row r="44" spans="1:17" x14ac:dyDescent="0.25">
      <c r="A44" s="24"/>
      <c r="B44" s="229" t="s">
        <v>28</v>
      </c>
      <c r="C44" s="230"/>
      <c r="D44" s="230"/>
      <c r="E44" s="230"/>
      <c r="F44" s="230"/>
      <c r="G44" s="230"/>
      <c r="H44" s="230"/>
      <c r="I44" s="230"/>
      <c r="J44" s="230"/>
      <c r="K44" s="230"/>
      <c r="L44" s="230"/>
      <c r="M44" s="230"/>
      <c r="N44" s="230"/>
      <c r="O44" s="230"/>
      <c r="P44" s="230"/>
      <c r="Q44" s="231"/>
    </row>
    <row r="45" spans="1:17" x14ac:dyDescent="0.25">
      <c r="A45" s="24"/>
      <c r="B45" s="239"/>
      <c r="C45" s="240"/>
      <c r="D45" s="240"/>
      <c r="E45" s="240"/>
      <c r="F45" s="240"/>
      <c r="G45" s="240"/>
      <c r="H45" s="240"/>
      <c r="I45" s="240"/>
      <c r="J45" s="240"/>
      <c r="K45" s="240"/>
      <c r="L45" s="240"/>
      <c r="M45" s="240"/>
      <c r="N45" s="240"/>
      <c r="O45" s="240"/>
      <c r="P45" s="240"/>
      <c r="Q45" s="241"/>
    </row>
    <row r="46" spans="1:17" x14ac:dyDescent="0.25">
      <c r="A46" s="24"/>
      <c r="B46" s="242" t="s">
        <v>174</v>
      </c>
      <c r="C46" s="243"/>
      <c r="D46" s="243"/>
      <c r="E46" s="243"/>
      <c r="F46" s="243"/>
      <c r="G46" s="243"/>
      <c r="H46" s="243"/>
      <c r="I46" s="243"/>
      <c r="J46" s="243"/>
      <c r="K46" s="243"/>
      <c r="L46" s="243"/>
      <c r="M46" s="243"/>
      <c r="N46" s="243"/>
      <c r="O46" s="243"/>
      <c r="P46" s="243"/>
      <c r="Q46" s="244"/>
    </row>
    <row r="47" spans="1:17" x14ac:dyDescent="0.25">
      <c r="A47" s="24"/>
      <c r="B47" s="242"/>
      <c r="C47" s="243"/>
      <c r="D47" s="243"/>
      <c r="E47" s="243"/>
      <c r="F47" s="243"/>
      <c r="G47" s="243"/>
      <c r="H47" s="243"/>
      <c r="I47" s="243"/>
      <c r="J47" s="243"/>
      <c r="K47" s="243"/>
      <c r="L47" s="243"/>
      <c r="M47" s="243"/>
      <c r="N47" s="243"/>
      <c r="O47" s="243"/>
      <c r="P47" s="243"/>
      <c r="Q47" s="244"/>
    </row>
    <row r="48" spans="1:17" x14ac:dyDescent="0.25">
      <c r="A48" s="24"/>
      <c r="B48" s="242"/>
      <c r="C48" s="243"/>
      <c r="D48" s="243"/>
      <c r="E48" s="243"/>
      <c r="F48" s="243"/>
      <c r="G48" s="243"/>
      <c r="H48" s="243"/>
      <c r="I48" s="243"/>
      <c r="J48" s="243"/>
      <c r="K48" s="243"/>
      <c r="L48" s="243"/>
      <c r="M48" s="243"/>
      <c r="N48" s="243"/>
      <c r="O48" s="243"/>
      <c r="P48" s="243"/>
      <c r="Q48" s="244"/>
    </row>
    <row r="49" spans="1:17" x14ac:dyDescent="0.25">
      <c r="A49" s="24"/>
      <c r="B49" s="242"/>
      <c r="C49" s="243"/>
      <c r="D49" s="243"/>
      <c r="E49" s="243"/>
      <c r="F49" s="243"/>
      <c r="G49" s="243"/>
      <c r="H49" s="243"/>
      <c r="I49" s="243"/>
      <c r="J49" s="243"/>
      <c r="K49" s="243"/>
      <c r="L49" s="243"/>
      <c r="M49" s="243"/>
      <c r="N49" s="243"/>
      <c r="O49" s="243"/>
      <c r="P49" s="243"/>
      <c r="Q49" s="244"/>
    </row>
    <row r="50" spans="1:17" x14ac:dyDescent="0.25">
      <c r="A50" s="24"/>
      <c r="B50" s="242"/>
      <c r="C50" s="243"/>
      <c r="D50" s="243"/>
      <c r="E50" s="243"/>
      <c r="F50" s="243"/>
      <c r="G50" s="243"/>
      <c r="H50" s="243"/>
      <c r="I50" s="243"/>
      <c r="J50" s="243"/>
      <c r="K50" s="243"/>
      <c r="L50" s="243"/>
      <c r="M50" s="243"/>
      <c r="N50" s="243"/>
      <c r="O50" s="243"/>
      <c r="P50" s="243"/>
      <c r="Q50" s="244"/>
    </row>
    <row r="51" spans="1:17" x14ac:dyDescent="0.25">
      <c r="A51" s="24"/>
      <c r="B51" s="242"/>
      <c r="C51" s="243"/>
      <c r="D51" s="243"/>
      <c r="E51" s="243"/>
      <c r="F51" s="243"/>
      <c r="G51" s="243"/>
      <c r="H51" s="243"/>
      <c r="I51" s="243"/>
      <c r="J51" s="243"/>
      <c r="K51" s="243"/>
      <c r="L51" s="243"/>
      <c r="M51" s="243"/>
      <c r="N51" s="243"/>
      <c r="O51" s="243"/>
      <c r="P51" s="243"/>
      <c r="Q51" s="244"/>
    </row>
    <row r="52" spans="1:17" x14ac:dyDescent="0.25">
      <c r="A52" s="24"/>
      <c r="B52" s="242"/>
      <c r="C52" s="243"/>
      <c r="D52" s="243"/>
      <c r="E52" s="243"/>
      <c r="F52" s="243"/>
      <c r="G52" s="243"/>
      <c r="H52" s="243"/>
      <c r="I52" s="243"/>
      <c r="J52" s="243"/>
      <c r="K52" s="243"/>
      <c r="L52" s="243"/>
      <c r="M52" s="243"/>
      <c r="N52" s="243"/>
      <c r="O52" s="243"/>
      <c r="P52" s="243"/>
      <c r="Q52" s="244"/>
    </row>
    <row r="53" spans="1:17" x14ac:dyDescent="0.25">
      <c r="A53" s="24"/>
      <c r="B53" s="242"/>
      <c r="C53" s="243"/>
      <c r="D53" s="243"/>
      <c r="E53" s="243"/>
      <c r="F53" s="243"/>
      <c r="G53" s="243"/>
      <c r="H53" s="243"/>
      <c r="I53" s="243"/>
      <c r="J53" s="243"/>
      <c r="K53" s="243"/>
      <c r="L53" s="243"/>
      <c r="M53" s="243"/>
      <c r="N53" s="243"/>
      <c r="O53" s="243"/>
      <c r="P53" s="243"/>
      <c r="Q53" s="244"/>
    </row>
    <row r="54" spans="1:17" x14ac:dyDescent="0.25">
      <c r="A54" s="24"/>
      <c r="B54" s="242"/>
      <c r="C54" s="243"/>
      <c r="D54" s="243"/>
      <c r="E54" s="243"/>
      <c r="F54" s="243"/>
      <c r="G54" s="243"/>
      <c r="H54" s="243"/>
      <c r="I54" s="243"/>
      <c r="J54" s="243"/>
      <c r="K54" s="243"/>
      <c r="L54" s="243"/>
      <c r="M54" s="243"/>
      <c r="N54" s="243"/>
      <c r="O54" s="243"/>
      <c r="P54" s="243"/>
      <c r="Q54" s="244"/>
    </row>
    <row r="55" spans="1:17" x14ac:dyDescent="0.25">
      <c r="A55" s="24"/>
      <c r="B55" s="242"/>
      <c r="C55" s="243"/>
      <c r="D55" s="243"/>
      <c r="E55" s="243"/>
      <c r="F55" s="243"/>
      <c r="G55" s="243"/>
      <c r="H55" s="243"/>
      <c r="I55" s="243"/>
      <c r="J55" s="243"/>
      <c r="K55" s="243"/>
      <c r="L55" s="243"/>
      <c r="M55" s="243"/>
      <c r="N55" s="243"/>
      <c r="O55" s="243"/>
      <c r="P55" s="243"/>
      <c r="Q55" s="244"/>
    </row>
    <row r="56" spans="1:17" x14ac:dyDescent="0.25">
      <c r="A56" s="24"/>
      <c r="B56" s="242"/>
      <c r="C56" s="243"/>
      <c r="D56" s="243"/>
      <c r="E56" s="243"/>
      <c r="F56" s="243"/>
      <c r="G56" s="243"/>
      <c r="H56" s="243"/>
      <c r="I56" s="243"/>
      <c r="J56" s="243"/>
      <c r="K56" s="243"/>
      <c r="L56" s="243"/>
      <c r="M56" s="243"/>
      <c r="N56" s="243"/>
      <c r="O56" s="243"/>
      <c r="P56" s="243"/>
      <c r="Q56" s="244"/>
    </row>
    <row r="57" spans="1:17" x14ac:dyDescent="0.25">
      <c r="A57" s="24"/>
      <c r="B57" s="242"/>
      <c r="C57" s="243"/>
      <c r="D57" s="243"/>
      <c r="E57" s="243"/>
      <c r="F57" s="243"/>
      <c r="G57" s="243"/>
      <c r="H57" s="243"/>
      <c r="I57" s="243"/>
      <c r="J57" s="243"/>
      <c r="K57" s="243"/>
      <c r="L57" s="243"/>
      <c r="M57" s="243"/>
      <c r="N57" s="243"/>
      <c r="O57" s="243"/>
      <c r="P57" s="243"/>
      <c r="Q57" s="244"/>
    </row>
    <row r="58" spans="1:17" x14ac:dyDescent="0.25">
      <c r="A58" s="24"/>
      <c r="B58" s="242"/>
      <c r="C58" s="243"/>
      <c r="D58" s="243"/>
      <c r="E58" s="243"/>
      <c r="F58" s="243"/>
      <c r="G58" s="243"/>
      <c r="H58" s="243"/>
      <c r="I58" s="243"/>
      <c r="J58" s="243"/>
      <c r="K58" s="243"/>
      <c r="L58" s="243"/>
      <c r="M58" s="243"/>
      <c r="N58" s="243"/>
      <c r="O58" s="243"/>
      <c r="P58" s="243"/>
      <c r="Q58" s="244"/>
    </row>
    <row r="59" spans="1:17" x14ac:dyDescent="0.25">
      <c r="A59" s="24"/>
      <c r="B59" s="242"/>
      <c r="C59" s="243"/>
      <c r="D59" s="243"/>
      <c r="E59" s="243"/>
      <c r="F59" s="243"/>
      <c r="G59" s="243"/>
      <c r="H59" s="243"/>
      <c r="I59" s="243"/>
      <c r="J59" s="243"/>
      <c r="K59" s="243"/>
      <c r="L59" s="243"/>
      <c r="M59" s="243"/>
      <c r="N59" s="243"/>
      <c r="O59" s="243"/>
      <c r="P59" s="243"/>
      <c r="Q59" s="244"/>
    </row>
    <row r="60" spans="1:17" x14ac:dyDescent="0.25">
      <c r="A60" s="24"/>
      <c r="B60" s="242"/>
      <c r="C60" s="243"/>
      <c r="D60" s="243"/>
      <c r="E60" s="243"/>
      <c r="F60" s="243"/>
      <c r="G60" s="243"/>
      <c r="H60" s="243"/>
      <c r="I60" s="243"/>
      <c r="J60" s="243"/>
      <c r="K60" s="243"/>
      <c r="L60" s="243"/>
      <c r="M60" s="243"/>
      <c r="N60" s="243"/>
      <c r="O60" s="243"/>
      <c r="P60" s="243"/>
      <c r="Q60" s="244"/>
    </row>
    <row r="61" spans="1:17" ht="16.5" thickBot="1" x14ac:dyDescent="0.3">
      <c r="A61" s="24"/>
      <c r="B61" s="245"/>
      <c r="C61" s="246"/>
      <c r="D61" s="246"/>
      <c r="E61" s="246"/>
      <c r="F61" s="246"/>
      <c r="G61" s="246"/>
      <c r="H61" s="246"/>
      <c r="I61" s="246"/>
      <c r="J61" s="246"/>
      <c r="K61" s="246"/>
      <c r="L61" s="246"/>
      <c r="M61" s="246"/>
      <c r="N61" s="246"/>
      <c r="O61" s="246"/>
      <c r="P61" s="246"/>
      <c r="Q61" s="247"/>
    </row>
    <row r="62" spans="1:17" x14ac:dyDescent="0.25">
      <c r="A62" s="24"/>
      <c r="B62" s="229" t="s">
        <v>29</v>
      </c>
      <c r="C62" s="230"/>
      <c r="D62" s="230"/>
      <c r="E62" s="230"/>
      <c r="F62" s="230"/>
      <c r="G62" s="230"/>
      <c r="H62" s="230"/>
      <c r="I62" s="230"/>
      <c r="J62" s="230"/>
      <c r="K62" s="230"/>
      <c r="L62" s="230"/>
      <c r="M62" s="230"/>
      <c r="N62" s="230"/>
      <c r="O62" s="230"/>
      <c r="P62" s="230"/>
      <c r="Q62" s="231"/>
    </row>
    <row r="63" spans="1:17" x14ac:dyDescent="0.25">
      <c r="A63" s="24"/>
      <c r="B63" s="239"/>
      <c r="C63" s="240"/>
      <c r="D63" s="240"/>
      <c r="E63" s="240"/>
      <c r="F63" s="240"/>
      <c r="G63" s="240"/>
      <c r="H63" s="240"/>
      <c r="I63" s="240"/>
      <c r="J63" s="240"/>
      <c r="K63" s="240"/>
      <c r="L63" s="240"/>
      <c r="M63" s="240"/>
      <c r="N63" s="240"/>
      <c r="O63" s="240"/>
      <c r="P63" s="240"/>
      <c r="Q63" s="241"/>
    </row>
    <row r="64" spans="1:17" ht="26.25" x14ac:dyDescent="0.25">
      <c r="A64" s="24"/>
      <c r="B64" s="38"/>
      <c r="C64" s="39"/>
      <c r="D64" s="248"/>
      <c r="E64" s="248"/>
      <c r="F64" s="248"/>
      <c r="G64" s="248"/>
      <c r="H64" s="248"/>
      <c r="I64" s="248"/>
      <c r="J64" s="248"/>
      <c r="K64" s="248"/>
      <c r="L64" s="248"/>
      <c r="M64" s="248"/>
      <c r="N64" s="248"/>
      <c r="O64" s="248"/>
      <c r="P64" s="248"/>
      <c r="Q64" s="249"/>
    </row>
    <row r="65" spans="1:17" x14ac:dyDescent="0.25">
      <c r="A65" s="24"/>
      <c r="B65" s="250" t="s">
        <v>175</v>
      </c>
      <c r="C65" s="251"/>
      <c r="D65" s="251"/>
      <c r="E65" s="251"/>
      <c r="F65" s="251"/>
      <c r="G65" s="251"/>
      <c r="H65" s="251"/>
      <c r="I65" s="251"/>
      <c r="J65" s="251"/>
      <c r="K65" s="251"/>
      <c r="L65" s="251"/>
      <c r="M65" s="251"/>
      <c r="N65" s="251"/>
      <c r="O65" s="251"/>
      <c r="P65" s="251"/>
      <c r="Q65" s="252"/>
    </row>
    <row r="66" spans="1:17" x14ac:dyDescent="0.25">
      <c r="A66" s="24"/>
      <c r="B66" s="250"/>
      <c r="C66" s="251"/>
      <c r="D66" s="251"/>
      <c r="E66" s="251"/>
      <c r="F66" s="251"/>
      <c r="G66" s="251"/>
      <c r="H66" s="251"/>
      <c r="I66" s="251"/>
      <c r="J66" s="251"/>
      <c r="K66" s="251"/>
      <c r="L66" s="251"/>
      <c r="M66" s="251"/>
      <c r="N66" s="251"/>
      <c r="O66" s="251"/>
      <c r="P66" s="251"/>
      <c r="Q66" s="252"/>
    </row>
    <row r="67" spans="1:17" x14ac:dyDescent="0.25">
      <c r="A67" s="24"/>
      <c r="B67" s="250"/>
      <c r="C67" s="251"/>
      <c r="D67" s="251"/>
      <c r="E67" s="251"/>
      <c r="F67" s="251"/>
      <c r="G67" s="251"/>
      <c r="H67" s="251"/>
      <c r="I67" s="251"/>
      <c r="J67" s="251"/>
      <c r="K67" s="251"/>
      <c r="L67" s="251"/>
      <c r="M67" s="251"/>
      <c r="N67" s="251"/>
      <c r="O67" s="251"/>
      <c r="P67" s="251"/>
      <c r="Q67" s="252"/>
    </row>
    <row r="68" spans="1:17" x14ac:dyDescent="0.25">
      <c r="A68" s="24"/>
      <c r="B68" s="250"/>
      <c r="C68" s="251"/>
      <c r="D68" s="251"/>
      <c r="E68" s="251"/>
      <c r="F68" s="251"/>
      <c r="G68" s="251"/>
      <c r="H68" s="251"/>
      <c r="I68" s="251"/>
      <c r="J68" s="251"/>
      <c r="K68" s="251"/>
      <c r="L68" s="251"/>
      <c r="M68" s="251"/>
      <c r="N68" s="251"/>
      <c r="O68" s="251"/>
      <c r="P68" s="251"/>
      <c r="Q68" s="252"/>
    </row>
    <row r="69" spans="1:17" x14ac:dyDescent="0.25">
      <c r="A69" s="24"/>
      <c r="B69" s="250"/>
      <c r="C69" s="251"/>
      <c r="D69" s="251"/>
      <c r="E69" s="251"/>
      <c r="F69" s="251"/>
      <c r="G69" s="251"/>
      <c r="H69" s="251"/>
      <c r="I69" s="251"/>
      <c r="J69" s="251"/>
      <c r="K69" s="251"/>
      <c r="L69" s="251"/>
      <c r="M69" s="251"/>
      <c r="N69" s="251"/>
      <c r="O69" s="251"/>
      <c r="P69" s="251"/>
      <c r="Q69" s="252"/>
    </row>
    <row r="70" spans="1:17" x14ac:dyDescent="0.25">
      <c r="A70" s="24"/>
      <c r="B70" s="250"/>
      <c r="C70" s="251"/>
      <c r="D70" s="251"/>
      <c r="E70" s="251"/>
      <c r="F70" s="251"/>
      <c r="G70" s="251"/>
      <c r="H70" s="251"/>
      <c r="I70" s="251"/>
      <c r="J70" s="251"/>
      <c r="K70" s="251"/>
      <c r="L70" s="251"/>
      <c r="M70" s="251"/>
      <c r="N70" s="251"/>
      <c r="O70" s="251"/>
      <c r="P70" s="251"/>
      <c r="Q70" s="252"/>
    </row>
    <row r="71" spans="1:17" x14ac:dyDescent="0.25">
      <c r="A71" s="24"/>
      <c r="B71" s="250"/>
      <c r="C71" s="251"/>
      <c r="D71" s="251"/>
      <c r="E71" s="251"/>
      <c r="F71" s="251"/>
      <c r="G71" s="251"/>
      <c r="H71" s="251"/>
      <c r="I71" s="251"/>
      <c r="J71" s="251"/>
      <c r="K71" s="251"/>
      <c r="L71" s="251"/>
      <c r="M71" s="251"/>
      <c r="N71" s="251"/>
      <c r="O71" s="251"/>
      <c r="P71" s="251"/>
      <c r="Q71" s="252"/>
    </row>
    <row r="72" spans="1:17" x14ac:dyDescent="0.25">
      <c r="A72" s="24"/>
      <c r="B72" s="250"/>
      <c r="C72" s="251"/>
      <c r="D72" s="251"/>
      <c r="E72" s="251"/>
      <c r="F72" s="251"/>
      <c r="G72" s="251"/>
      <c r="H72" s="251"/>
      <c r="I72" s="251"/>
      <c r="J72" s="251"/>
      <c r="K72" s="251"/>
      <c r="L72" s="251"/>
      <c r="M72" s="251"/>
      <c r="N72" s="251"/>
      <c r="O72" s="251"/>
      <c r="P72" s="251"/>
      <c r="Q72" s="252"/>
    </row>
    <row r="73" spans="1:17" ht="16.5" thickBot="1" x14ac:dyDescent="0.3">
      <c r="A73" s="24"/>
      <c r="B73" s="253"/>
      <c r="C73" s="254"/>
      <c r="D73" s="254"/>
      <c r="E73" s="254"/>
      <c r="F73" s="254"/>
      <c r="G73" s="254"/>
      <c r="H73" s="254"/>
      <c r="I73" s="254"/>
      <c r="J73" s="254"/>
      <c r="K73" s="254"/>
      <c r="L73" s="254"/>
      <c r="M73" s="254"/>
      <c r="N73" s="254"/>
      <c r="O73" s="254"/>
      <c r="P73" s="254"/>
      <c r="Q73" s="255"/>
    </row>
    <row r="74" spans="1:17" x14ac:dyDescent="0.25">
      <c r="A74" s="24"/>
      <c r="B74" s="229" t="s">
        <v>30</v>
      </c>
      <c r="C74" s="230"/>
      <c r="D74" s="230"/>
      <c r="E74" s="230"/>
      <c r="F74" s="230"/>
      <c r="G74" s="230"/>
      <c r="H74" s="230"/>
      <c r="I74" s="230"/>
      <c r="J74" s="230"/>
      <c r="K74" s="230"/>
      <c r="L74" s="230"/>
      <c r="M74" s="230"/>
      <c r="N74" s="230"/>
      <c r="O74" s="230"/>
      <c r="P74" s="230"/>
      <c r="Q74" s="231"/>
    </row>
    <row r="75" spans="1:17" x14ac:dyDescent="0.25">
      <c r="A75" s="24"/>
      <c r="B75" s="239"/>
      <c r="C75" s="240"/>
      <c r="D75" s="240"/>
      <c r="E75" s="240"/>
      <c r="F75" s="240"/>
      <c r="G75" s="240"/>
      <c r="H75" s="240"/>
      <c r="I75" s="240"/>
      <c r="J75" s="240"/>
      <c r="K75" s="240"/>
      <c r="L75" s="240"/>
      <c r="M75" s="240"/>
      <c r="N75" s="240"/>
      <c r="O75" s="240"/>
      <c r="P75" s="240"/>
      <c r="Q75" s="241"/>
    </row>
    <row r="76" spans="1:17" ht="26.25" x14ac:dyDescent="0.25">
      <c r="A76" s="24"/>
      <c r="B76" s="38"/>
      <c r="C76" s="94"/>
      <c r="D76" s="124" t="s">
        <v>81</v>
      </c>
      <c r="E76" s="94"/>
      <c r="F76" s="94"/>
      <c r="G76" s="126" t="s">
        <v>79</v>
      </c>
      <c r="H76" s="94"/>
      <c r="I76" s="94"/>
      <c r="J76" s="126" t="s">
        <v>80</v>
      </c>
      <c r="K76" s="94"/>
      <c r="L76" s="94"/>
      <c r="M76" s="94"/>
      <c r="N76" s="94"/>
      <c r="O76" s="94"/>
      <c r="P76" s="95"/>
      <c r="Q76" s="40"/>
    </row>
    <row r="77" spans="1:17" x14ac:dyDescent="0.25">
      <c r="A77" s="24"/>
      <c r="B77" s="233" t="s">
        <v>50</v>
      </c>
      <c r="C77" s="234"/>
      <c r="D77" s="234"/>
      <c r="E77" s="234"/>
      <c r="F77" s="234"/>
      <c r="G77" s="234"/>
      <c r="H77" s="234"/>
      <c r="I77" s="234"/>
      <c r="J77" s="234"/>
      <c r="K77" s="234"/>
      <c r="L77" s="234"/>
      <c r="M77" s="234"/>
      <c r="N77" s="234"/>
      <c r="O77" s="234"/>
      <c r="P77" s="234"/>
      <c r="Q77" s="235"/>
    </row>
    <row r="78" spans="1:17" ht="27.75" customHeight="1" x14ac:dyDescent="0.25">
      <c r="A78" s="24"/>
      <c r="B78" s="233"/>
      <c r="C78" s="234"/>
      <c r="D78" s="234"/>
      <c r="E78" s="234"/>
      <c r="F78" s="234"/>
      <c r="G78" s="234"/>
      <c r="H78" s="234"/>
      <c r="I78" s="234"/>
      <c r="J78" s="234"/>
      <c r="K78" s="234"/>
      <c r="L78" s="234"/>
      <c r="M78" s="234"/>
      <c r="N78" s="234"/>
      <c r="O78" s="234"/>
      <c r="P78" s="234"/>
      <c r="Q78" s="235"/>
    </row>
    <row r="79" spans="1:17" ht="33" customHeight="1" x14ac:dyDescent="0.25">
      <c r="A79" s="24"/>
      <c r="B79" s="86"/>
      <c r="C79" s="275" t="s">
        <v>0</v>
      </c>
      <c r="D79" s="275"/>
      <c r="E79" s="257" t="s">
        <v>2</v>
      </c>
      <c r="F79" s="257"/>
      <c r="G79" s="257"/>
      <c r="I79" s="70"/>
      <c r="J79" s="71" t="s">
        <v>51</v>
      </c>
      <c r="K79" s="69"/>
      <c r="L79" s="258" t="s">
        <v>52</v>
      </c>
      <c r="M79" s="258"/>
      <c r="N79" s="96"/>
      <c r="O79" s="96"/>
      <c r="P79" s="96"/>
      <c r="Q79" s="97"/>
    </row>
    <row r="80" spans="1:17" ht="27" customHeight="1" x14ac:dyDescent="0.25">
      <c r="A80" s="24"/>
      <c r="B80" s="85"/>
      <c r="C80" s="259" t="s">
        <v>53</v>
      </c>
      <c r="D80" s="259"/>
      <c r="E80" s="259" t="s">
        <v>54</v>
      </c>
      <c r="F80" s="259"/>
      <c r="G80" s="259"/>
      <c r="H80" s="259"/>
      <c r="I80" s="259"/>
      <c r="J80" s="101">
        <f>'Barrel Assembly  Labor'!H7</f>
        <v>12067</v>
      </c>
      <c r="K80" s="73"/>
      <c r="L80" s="260">
        <f>'Barrel Assembly  Labor'!H7</f>
        <v>12067</v>
      </c>
      <c r="M80" s="260"/>
      <c r="N80" s="96"/>
      <c r="O80" s="96"/>
      <c r="P80" s="96"/>
      <c r="Q80" s="97"/>
    </row>
    <row r="81" spans="1:17" ht="16.5" thickBot="1" x14ac:dyDescent="0.3">
      <c r="A81" s="24"/>
      <c r="B81" s="85"/>
      <c r="C81" s="259"/>
      <c r="D81" s="259"/>
      <c r="E81" s="259"/>
      <c r="F81" s="259"/>
      <c r="G81" s="259"/>
      <c r="H81" s="259"/>
      <c r="I81" s="259"/>
      <c r="J81" s="101"/>
      <c r="K81" s="73"/>
      <c r="L81" s="261"/>
      <c r="M81" s="261"/>
      <c r="N81" s="96"/>
      <c r="O81" s="96"/>
      <c r="P81" s="96"/>
      <c r="Q81" s="97"/>
    </row>
    <row r="82" spans="1:17" ht="16.5" thickTop="1" x14ac:dyDescent="0.25">
      <c r="A82" s="24"/>
      <c r="B82" s="98"/>
      <c r="C82" s="276"/>
      <c r="D82" s="276"/>
      <c r="E82" s="103"/>
      <c r="F82" s="103"/>
      <c r="G82" s="72"/>
      <c r="I82" s="74"/>
      <c r="J82" s="102">
        <f>SUM(J80:J81)</f>
        <v>12067</v>
      </c>
      <c r="K82" s="75"/>
      <c r="L82" s="263">
        <f>SUM(L80:L81)</f>
        <v>12067</v>
      </c>
      <c r="M82" s="263"/>
      <c r="N82" s="96"/>
      <c r="O82" s="96"/>
      <c r="P82" s="96"/>
      <c r="Q82" s="97"/>
    </row>
    <row r="83" spans="1:17" x14ac:dyDescent="0.25">
      <c r="A83" s="24"/>
      <c r="B83" s="98"/>
      <c r="C83" s="96"/>
      <c r="D83" s="103"/>
      <c r="E83" s="103"/>
      <c r="F83" s="103"/>
      <c r="G83" s="103"/>
      <c r="H83" s="103"/>
      <c r="I83" s="103"/>
      <c r="J83" s="103"/>
      <c r="K83" s="103"/>
      <c r="L83" s="103"/>
      <c r="M83" s="103"/>
      <c r="N83" s="96"/>
      <c r="O83" s="96"/>
      <c r="P83" s="96"/>
      <c r="Q83" s="97"/>
    </row>
    <row r="84" spans="1:17" x14ac:dyDescent="0.25">
      <c r="A84" s="24"/>
      <c r="B84" s="98"/>
      <c r="C84" s="96"/>
      <c r="D84" s="96"/>
      <c r="E84" s="96"/>
      <c r="F84" s="96"/>
      <c r="G84" s="96"/>
      <c r="H84" s="96"/>
      <c r="I84" s="96"/>
      <c r="J84" s="96"/>
      <c r="K84" s="96"/>
      <c r="L84" s="96"/>
      <c r="M84" s="96"/>
      <c r="N84" s="96"/>
      <c r="O84" s="96"/>
      <c r="P84" s="96"/>
      <c r="Q84" s="97"/>
    </row>
    <row r="85" spans="1:17" ht="16.5" thickBot="1" x14ac:dyDescent="0.3">
      <c r="A85" s="24"/>
      <c r="B85" s="66"/>
      <c r="C85" s="67"/>
      <c r="D85" s="67"/>
      <c r="E85" s="67"/>
      <c r="F85" s="67"/>
      <c r="G85" s="67"/>
      <c r="H85" s="67"/>
      <c r="I85" s="67"/>
      <c r="J85" s="67"/>
      <c r="K85" s="67"/>
      <c r="L85" s="67"/>
      <c r="M85" s="67"/>
      <c r="N85" s="67"/>
      <c r="O85" s="67"/>
      <c r="P85" s="67"/>
      <c r="Q85" s="68"/>
    </row>
    <row r="86" spans="1:17" x14ac:dyDescent="0.25">
      <c r="A86" s="24"/>
      <c r="B86" s="229" t="s">
        <v>31</v>
      </c>
      <c r="C86" s="230"/>
      <c r="D86" s="230"/>
      <c r="E86" s="230"/>
      <c r="F86" s="230"/>
      <c r="G86" s="230"/>
      <c r="H86" s="230"/>
      <c r="I86" s="230"/>
      <c r="J86" s="230"/>
      <c r="K86" s="230"/>
      <c r="L86" s="230"/>
      <c r="M86" s="230"/>
      <c r="N86" s="230"/>
      <c r="O86" s="230"/>
      <c r="P86" s="230"/>
      <c r="Q86" s="231"/>
    </row>
    <row r="87" spans="1:17" x14ac:dyDescent="0.25">
      <c r="A87" s="24"/>
      <c r="B87" s="239"/>
      <c r="C87" s="240"/>
      <c r="D87" s="240"/>
      <c r="E87" s="240"/>
      <c r="F87" s="240"/>
      <c r="G87" s="240"/>
      <c r="H87" s="240"/>
      <c r="I87" s="240"/>
      <c r="J87" s="240"/>
      <c r="K87" s="240"/>
      <c r="L87" s="240"/>
      <c r="M87" s="240"/>
      <c r="N87" s="240"/>
      <c r="O87" s="240"/>
      <c r="P87" s="240"/>
      <c r="Q87" s="241"/>
    </row>
    <row r="88" spans="1:17" ht="16.5" thickBot="1" x14ac:dyDescent="0.3">
      <c r="A88" s="24"/>
      <c r="B88" s="41" t="s">
        <v>33</v>
      </c>
      <c r="C88" s="42"/>
      <c r="D88" s="42"/>
      <c r="E88" s="99"/>
      <c r="F88" s="99"/>
      <c r="G88" s="99"/>
      <c r="H88" s="99"/>
      <c r="I88" s="99"/>
      <c r="J88" s="99"/>
      <c r="K88" s="99"/>
      <c r="L88" s="99"/>
      <c r="M88" s="99"/>
      <c r="N88" s="99"/>
      <c r="O88" s="99"/>
      <c r="P88" s="99"/>
      <c r="Q88" s="100"/>
    </row>
    <row r="89" spans="1:17" x14ac:dyDescent="0.25">
      <c r="A89" s="24"/>
      <c r="B89" s="270"/>
      <c r="C89" s="271"/>
      <c r="D89" s="271"/>
      <c r="E89" s="271"/>
      <c r="F89" s="271"/>
      <c r="G89" s="271"/>
      <c r="H89" s="271"/>
      <c r="I89" s="271"/>
      <c r="J89" s="271"/>
      <c r="K89" s="271"/>
      <c r="L89" s="271"/>
      <c r="M89" s="271"/>
      <c r="N89" s="271"/>
      <c r="O89" s="271"/>
      <c r="P89" s="271"/>
      <c r="Q89" s="272"/>
    </row>
    <row r="90" spans="1:17" x14ac:dyDescent="0.25">
      <c r="A90" s="24"/>
      <c r="B90" s="264"/>
      <c r="C90" s="265"/>
      <c r="D90" s="265"/>
      <c r="E90" s="265"/>
      <c r="F90" s="265"/>
      <c r="G90" s="265"/>
      <c r="H90" s="265"/>
      <c r="I90" s="265"/>
      <c r="J90" s="265"/>
      <c r="K90" s="265"/>
      <c r="L90" s="265"/>
      <c r="M90" s="265"/>
      <c r="N90" s="265"/>
      <c r="O90" s="265"/>
      <c r="P90" s="265"/>
      <c r="Q90" s="266"/>
    </row>
    <row r="91" spans="1:17" x14ac:dyDescent="0.25">
      <c r="A91" s="24"/>
      <c r="B91" s="264"/>
      <c r="C91" s="265"/>
      <c r="D91" s="265"/>
      <c r="E91" s="265"/>
      <c r="F91" s="265"/>
      <c r="G91" s="265"/>
      <c r="H91" s="265"/>
      <c r="I91" s="265"/>
      <c r="J91" s="265"/>
      <c r="K91" s="265"/>
      <c r="L91" s="265"/>
      <c r="M91" s="265"/>
      <c r="N91" s="265"/>
      <c r="O91" s="265"/>
      <c r="P91" s="265"/>
      <c r="Q91" s="266"/>
    </row>
    <row r="92" spans="1:17" x14ac:dyDescent="0.25">
      <c r="A92" s="24"/>
      <c r="B92" s="264"/>
      <c r="C92" s="265"/>
      <c r="D92" s="265"/>
      <c r="E92" s="265"/>
      <c r="F92" s="265"/>
      <c r="G92" s="265"/>
      <c r="H92" s="265"/>
      <c r="I92" s="265"/>
      <c r="J92" s="265"/>
      <c r="K92" s="265"/>
      <c r="L92" s="265"/>
      <c r="M92" s="265"/>
      <c r="N92" s="265"/>
      <c r="O92" s="265"/>
      <c r="P92" s="265"/>
      <c r="Q92" s="266"/>
    </row>
    <row r="93" spans="1:17" x14ac:dyDescent="0.25">
      <c r="A93" s="24"/>
      <c r="B93" s="264"/>
      <c r="C93" s="265"/>
      <c r="D93" s="265"/>
      <c r="E93" s="265"/>
      <c r="F93" s="265"/>
      <c r="G93" s="265"/>
      <c r="H93" s="265"/>
      <c r="I93" s="265"/>
      <c r="J93" s="265"/>
      <c r="K93" s="265"/>
      <c r="L93" s="265"/>
      <c r="M93" s="265"/>
      <c r="N93" s="265"/>
      <c r="O93" s="265"/>
      <c r="P93" s="265"/>
      <c r="Q93" s="266"/>
    </row>
    <row r="94" spans="1:17" ht="16.5" thickBot="1" x14ac:dyDescent="0.3">
      <c r="A94" s="24"/>
      <c r="B94" s="41" t="s">
        <v>32</v>
      </c>
      <c r="C94" s="42"/>
      <c r="D94" s="42"/>
      <c r="E94" s="99"/>
      <c r="F94" s="99"/>
      <c r="G94" s="99"/>
      <c r="H94" s="99"/>
      <c r="I94" s="99"/>
      <c r="J94" s="99"/>
      <c r="K94" s="99"/>
      <c r="L94" s="99"/>
      <c r="M94" s="99"/>
      <c r="N94" s="99"/>
      <c r="O94" s="99"/>
      <c r="P94" s="99"/>
      <c r="Q94" s="100"/>
    </row>
    <row r="95" spans="1:17" x14ac:dyDescent="0.25">
      <c r="A95" s="24"/>
      <c r="B95" s="270"/>
      <c r="C95" s="271"/>
      <c r="D95" s="271"/>
      <c r="E95" s="271"/>
      <c r="F95" s="271"/>
      <c r="G95" s="271"/>
      <c r="H95" s="271"/>
      <c r="I95" s="271"/>
      <c r="J95" s="271"/>
      <c r="K95" s="271"/>
      <c r="L95" s="271"/>
      <c r="M95" s="271"/>
      <c r="N95" s="271"/>
      <c r="O95" s="271"/>
      <c r="P95" s="271"/>
      <c r="Q95" s="272"/>
    </row>
    <row r="96" spans="1:17" x14ac:dyDescent="0.25">
      <c r="A96" s="24"/>
      <c r="B96" s="264" t="s">
        <v>67</v>
      </c>
      <c r="C96" s="265"/>
      <c r="D96" s="265"/>
      <c r="E96" s="265"/>
      <c r="F96" s="265"/>
      <c r="G96" s="265"/>
      <c r="H96" s="265"/>
      <c r="I96" s="265"/>
      <c r="J96" s="265"/>
      <c r="K96" s="265"/>
      <c r="L96" s="265"/>
      <c r="M96" s="265"/>
      <c r="N96" s="265"/>
      <c r="O96" s="265"/>
      <c r="P96" s="265"/>
      <c r="Q96" s="266"/>
    </row>
    <row r="97" spans="1:17" x14ac:dyDescent="0.25">
      <c r="A97" s="24"/>
      <c r="B97" s="264"/>
      <c r="C97" s="265"/>
      <c r="D97" s="265"/>
      <c r="E97" s="265"/>
      <c r="F97" s="265"/>
      <c r="G97" s="265"/>
      <c r="H97" s="265"/>
      <c r="I97" s="265"/>
      <c r="J97" s="265"/>
      <c r="K97" s="265"/>
      <c r="L97" s="265"/>
      <c r="M97" s="265"/>
      <c r="N97" s="265"/>
      <c r="O97" s="265"/>
      <c r="P97" s="265"/>
      <c r="Q97" s="266"/>
    </row>
    <row r="98" spans="1:17" x14ac:dyDescent="0.25">
      <c r="A98" s="24"/>
      <c r="B98" s="264"/>
      <c r="C98" s="265"/>
      <c r="D98" s="265"/>
      <c r="E98" s="265"/>
      <c r="F98" s="265"/>
      <c r="G98" s="265"/>
      <c r="H98" s="265"/>
      <c r="I98" s="265"/>
      <c r="J98" s="265"/>
      <c r="K98" s="265"/>
      <c r="L98" s="265"/>
      <c r="M98" s="265"/>
      <c r="N98" s="265"/>
      <c r="O98" s="265"/>
      <c r="P98" s="265"/>
      <c r="Q98" s="266"/>
    </row>
    <row r="99" spans="1:17" x14ac:dyDescent="0.25">
      <c r="A99" s="24"/>
      <c r="B99" s="264"/>
      <c r="C99" s="265"/>
      <c r="D99" s="265"/>
      <c r="E99" s="265"/>
      <c r="F99" s="265"/>
      <c r="G99" s="265"/>
      <c r="H99" s="265"/>
      <c r="I99" s="265"/>
      <c r="J99" s="265"/>
      <c r="K99" s="265"/>
      <c r="L99" s="265"/>
      <c r="M99" s="265"/>
      <c r="N99" s="265"/>
      <c r="O99" s="265"/>
      <c r="P99" s="265"/>
      <c r="Q99" s="266"/>
    </row>
    <row r="100" spans="1:17" ht="16.5" thickBot="1" x14ac:dyDescent="0.3">
      <c r="A100" s="24"/>
      <c r="B100" s="267"/>
      <c r="C100" s="268"/>
      <c r="D100" s="268"/>
      <c r="E100" s="268"/>
      <c r="F100" s="268"/>
      <c r="G100" s="268"/>
      <c r="H100" s="268"/>
      <c r="I100" s="268"/>
      <c r="J100" s="268"/>
      <c r="K100" s="268"/>
      <c r="L100" s="268"/>
      <c r="M100" s="268"/>
      <c r="N100" s="268"/>
      <c r="O100" s="268"/>
      <c r="P100" s="268"/>
      <c r="Q100" s="269"/>
    </row>
  </sheetData>
  <mergeCells count="55">
    <mergeCell ref="F1:K6"/>
    <mergeCell ref="L1:L2"/>
    <mergeCell ref="M1:Q2"/>
    <mergeCell ref="L3:L4"/>
    <mergeCell ref="M3:Q4"/>
    <mergeCell ref="L5:L6"/>
    <mergeCell ref="M5:Q6"/>
    <mergeCell ref="B33:Q33"/>
    <mergeCell ref="B7:E7"/>
    <mergeCell ref="F7:L7"/>
    <mergeCell ref="M7:Q7"/>
    <mergeCell ref="B8:E9"/>
    <mergeCell ref="F8:L9"/>
    <mergeCell ref="M8:Q9"/>
    <mergeCell ref="B10:Q10"/>
    <mergeCell ref="B11:Q17"/>
    <mergeCell ref="B18:Q18"/>
    <mergeCell ref="B31:Q31"/>
    <mergeCell ref="B32:Q32"/>
    <mergeCell ref="B46:Q61"/>
    <mergeCell ref="B34:Q34"/>
    <mergeCell ref="B35:Q35"/>
    <mergeCell ref="B36:Q36"/>
    <mergeCell ref="B37:Q37"/>
    <mergeCell ref="B38:Q38"/>
    <mergeCell ref="B39:Q39"/>
    <mergeCell ref="B40:Q40"/>
    <mergeCell ref="B41:Q41"/>
    <mergeCell ref="B42:Q42"/>
    <mergeCell ref="B43:Q43"/>
    <mergeCell ref="B44:Q45"/>
    <mergeCell ref="B62:Q63"/>
    <mergeCell ref="D64:Q64"/>
    <mergeCell ref="B65:Q73"/>
    <mergeCell ref="B74:Q75"/>
    <mergeCell ref="B77:Q78"/>
    <mergeCell ref="B86:Q87"/>
    <mergeCell ref="C79:D79"/>
    <mergeCell ref="E79:G79"/>
    <mergeCell ref="L79:M79"/>
    <mergeCell ref="C80:D80"/>
    <mergeCell ref="E80:I80"/>
    <mergeCell ref="L80:M80"/>
    <mergeCell ref="C81:D81"/>
    <mergeCell ref="E81:I81"/>
    <mergeCell ref="L81:M81"/>
    <mergeCell ref="C82:D82"/>
    <mergeCell ref="L82:M82"/>
    <mergeCell ref="B97:Q100"/>
    <mergeCell ref="B89:Q89"/>
    <mergeCell ref="B90:Q90"/>
    <mergeCell ref="B91:Q91"/>
    <mergeCell ref="B92:Q93"/>
    <mergeCell ref="B95:Q95"/>
    <mergeCell ref="B96:Q96"/>
  </mergeCells>
  <hyperlinks>
    <hyperlink ref="C33" location="'1.5.1Tasks'!A1" display="'1.5.1Tasks'!A1" xr:uid="{00000000-0004-0000-1300-000000000000}"/>
    <hyperlink ref="D33" location="'1.5.1Tasks'!A1" display="'1.5.1Tasks'!A1" xr:uid="{00000000-0004-0000-1300-000001000000}"/>
    <hyperlink ref="E33" location="'1.5.1Tasks'!A1" display="'1.5.1Tasks'!A1" xr:uid="{00000000-0004-0000-1300-000002000000}"/>
    <hyperlink ref="F33" location="'1.5.1Tasks'!A1" display="'1.5.1Tasks'!A1" xr:uid="{00000000-0004-0000-1300-000003000000}"/>
    <hyperlink ref="G33" location="'1.5.1Tasks'!A1" display="'1.5.1Tasks'!A1" xr:uid="{00000000-0004-0000-1300-000004000000}"/>
    <hyperlink ref="H33" location="'1.5.1Tasks'!A1" display="'1.5.1Tasks'!A1" xr:uid="{00000000-0004-0000-1300-000005000000}"/>
    <hyperlink ref="I33" location="'1.5.1Tasks'!A1" display="'1.5.1Tasks'!A1" xr:uid="{00000000-0004-0000-1300-000006000000}"/>
    <hyperlink ref="J33" location="'1.5.1Tasks'!A1" display="'1.5.1Tasks'!A1" xr:uid="{00000000-0004-0000-1300-000007000000}"/>
    <hyperlink ref="K33" location="'1.5.1Tasks'!A1" display="'1.5.1Tasks'!A1" xr:uid="{00000000-0004-0000-1300-000008000000}"/>
    <hyperlink ref="L33" location="'1.5.1Tasks'!A1" display="'1.5.1Tasks'!A1" xr:uid="{00000000-0004-0000-1300-000009000000}"/>
    <hyperlink ref="M33" location="'1.5.1Tasks'!A1" display="'1.5.1Tasks'!A1" xr:uid="{00000000-0004-0000-1300-00000A000000}"/>
    <hyperlink ref="N33" location="'1.5.1Tasks'!A1" display="'1.5.1Tasks'!A1" xr:uid="{00000000-0004-0000-1300-00000B000000}"/>
    <hyperlink ref="O33" location="'1.5.1Tasks'!A1" display="'1.5.1Tasks'!A1" xr:uid="{00000000-0004-0000-1300-00000C000000}"/>
    <hyperlink ref="Q33" location="'1.5.1Tasks'!A1" display="'1.5.1Tasks'!A1" xr:uid="{00000000-0004-0000-1300-00000D000000}"/>
    <hyperlink ref="O76" location="'1.5.1Costing'!A1" display="'1.5.1Costing'!A1" xr:uid="{00000000-0004-0000-1300-00000E000000}"/>
    <hyperlink ref="N76" location="'1.5.1Costing'!A1" display="'1.5.1Costing'!A1" xr:uid="{00000000-0004-0000-1300-00000F000000}"/>
    <hyperlink ref="M76" location="'1.5.1Costing'!A1" display="'1.5.1Costing'!A1" xr:uid="{00000000-0004-0000-1300-000010000000}"/>
    <hyperlink ref="L76" location="'1.5.1Costing'!A1" display="'1.5.1Costing'!A1" xr:uid="{00000000-0004-0000-1300-000011000000}"/>
    <hyperlink ref="K76" location="'1.5.1Costing'!A1" display="'1.5.1Costing'!A1" xr:uid="{00000000-0004-0000-1300-000012000000}"/>
    <hyperlink ref="J76" location="'1.5.1Costing'!A1" display="'1.5.1Costing'!A1" xr:uid="{00000000-0004-0000-1300-000013000000}"/>
    <hyperlink ref="I76" location="'1.5.1Costing'!A1" display="'1.5.1Costing'!A1" xr:uid="{00000000-0004-0000-1300-000014000000}"/>
    <hyperlink ref="H76" location="'1.5.1Costing'!A1" display="'1.5.1Costing'!A1" xr:uid="{00000000-0004-0000-1300-000015000000}"/>
    <hyperlink ref="G76" location="'1.5.1Costing'!A1" display="'1.5.1Costing'!A1" xr:uid="{00000000-0004-0000-1300-000016000000}"/>
    <hyperlink ref="F76" location="'1.5.1Costing'!A1" display="'1.5.1Costing'!A1" xr:uid="{00000000-0004-0000-1300-000017000000}"/>
    <hyperlink ref="E76" location="'1.5.1Costing'!A1" display="'1.5.1Costing'!A1" xr:uid="{00000000-0004-0000-1300-000018000000}"/>
    <hyperlink ref="M80" location="WBS1.5.2SystemCosts!K87" display="WBS1.5.2SystemCosts!K87" xr:uid="{00000000-0004-0000-1300-000019000000}"/>
    <hyperlink ref="M81" location="WBS1.5.2SystemCosts!K88" display="WBS1.5.2SystemCosts!K88" xr:uid="{00000000-0004-0000-1300-00001A000000}"/>
    <hyperlink ref="J80" location="'Barrel Assembly 0,1,2,3 Labor'!A1" display="'Barrel Assembly 0,1,2,3 Labor'!A1" xr:uid="{00000000-0004-0000-1300-00001B000000}"/>
    <hyperlink ref="B34:Q34" location="'Barrel Assembly  Labor'!A1" display="See Barrel Assembly Labor" xr:uid="{00000000-0004-0000-1300-00001C000000}"/>
    <hyperlink ref="L80:M80" location="'Barrel Assembly 0,1,2,3 Labor'!A1" display="'Barrel Assembly 0,1,2,3 Labor'!A1" xr:uid="{00000000-0004-0000-1300-00001D000000}"/>
  </hyperlink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H7"/>
  <sheetViews>
    <sheetView workbookViewId="0">
      <selection activeCell="A15" sqref="A15"/>
    </sheetView>
  </sheetViews>
  <sheetFormatPr defaultRowHeight="15.75" x14ac:dyDescent="0.25"/>
  <cols>
    <col min="1" max="1" width="31.5" customWidth="1"/>
    <col min="2" max="2" width="17.375" customWidth="1"/>
    <col min="3" max="3" width="18.25" customWidth="1"/>
    <col min="4" max="4" width="17.75" customWidth="1"/>
    <col min="5" max="5" width="22.875" customWidth="1"/>
    <col min="6" max="6" width="17" customWidth="1"/>
    <col min="7" max="7" width="16.125" customWidth="1"/>
    <col min="8" max="8" width="26" customWidth="1"/>
    <col min="9" max="9" width="29.125" customWidth="1"/>
  </cols>
  <sheetData>
    <row r="1" spans="1:8" x14ac:dyDescent="0.25">
      <c r="A1" s="89" t="s">
        <v>107</v>
      </c>
    </row>
    <row r="2" spans="1:8" x14ac:dyDescent="0.25">
      <c r="A2" s="89" t="s">
        <v>176</v>
      </c>
      <c r="B2" t="s">
        <v>95</v>
      </c>
    </row>
    <row r="3" spans="1:8" x14ac:dyDescent="0.25">
      <c r="A3" s="89"/>
      <c r="B3" s="104"/>
      <c r="C3" s="104"/>
      <c r="D3" s="104"/>
      <c r="E3" s="104"/>
      <c r="F3" s="104"/>
      <c r="G3" s="104"/>
    </row>
    <row r="4" spans="1:8" ht="37.5" x14ac:dyDescent="0.3">
      <c r="A4" s="90" t="s">
        <v>1</v>
      </c>
      <c r="B4" s="91" t="s">
        <v>58</v>
      </c>
      <c r="C4" s="130" t="s">
        <v>59</v>
      </c>
      <c r="D4" s="131" t="s">
        <v>60</v>
      </c>
      <c r="E4" s="131" t="s">
        <v>61</v>
      </c>
      <c r="F4" s="130" t="s">
        <v>113</v>
      </c>
      <c r="G4" s="273" t="s">
        <v>64</v>
      </c>
      <c r="H4" s="273" t="s">
        <v>65</v>
      </c>
    </row>
    <row r="5" spans="1:8" ht="18.75" x14ac:dyDescent="0.3">
      <c r="A5" s="93"/>
      <c r="B5" s="91" t="s">
        <v>62</v>
      </c>
      <c r="C5" s="130" t="s">
        <v>109</v>
      </c>
      <c r="D5" s="130" t="s">
        <v>109</v>
      </c>
      <c r="E5" s="130" t="s">
        <v>109</v>
      </c>
      <c r="F5" s="130" t="s">
        <v>109</v>
      </c>
      <c r="G5" s="274"/>
      <c r="H5" s="274"/>
    </row>
    <row r="6" spans="1:8" x14ac:dyDescent="0.25">
      <c r="A6" s="105" t="s">
        <v>96</v>
      </c>
      <c r="B6" s="106" t="s">
        <v>171</v>
      </c>
      <c r="C6" s="107">
        <v>60</v>
      </c>
      <c r="D6" s="109"/>
      <c r="E6" s="109">
        <v>40</v>
      </c>
      <c r="F6" s="109"/>
      <c r="G6" s="114"/>
      <c r="H6" s="114">
        <v>12067</v>
      </c>
    </row>
    <row r="7" spans="1:8" x14ac:dyDescent="0.25">
      <c r="A7" s="110" t="s">
        <v>68</v>
      </c>
      <c r="B7" s="111"/>
      <c r="C7" s="112" t="s">
        <v>68</v>
      </c>
      <c r="D7" s="113"/>
      <c r="E7" s="113"/>
      <c r="F7" s="113"/>
      <c r="G7" s="115"/>
      <c r="H7" s="115">
        <f>SUM(H6:H6)</f>
        <v>12067</v>
      </c>
    </row>
  </sheetData>
  <mergeCells count="2">
    <mergeCell ref="H4:H5"/>
    <mergeCell ref="G4:G5"/>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Q100"/>
  <sheetViews>
    <sheetView topLeftCell="A25" workbookViewId="0">
      <selection activeCell="B37" sqref="B37:Q37"/>
    </sheetView>
  </sheetViews>
  <sheetFormatPr defaultRowHeight="15.75" x14ac:dyDescent="0.25"/>
  <cols>
    <col min="3" max="3" width="12.5" customWidth="1"/>
    <col min="4" max="4" width="18" customWidth="1"/>
    <col min="5" max="5" width="5.5" customWidth="1"/>
    <col min="6" max="6" width="8.5" customWidth="1"/>
    <col min="8" max="8" width="2.5" customWidth="1"/>
    <col min="9" max="9" width="4.875" customWidth="1"/>
  </cols>
  <sheetData>
    <row r="1" spans="1:17" x14ac:dyDescent="0.25">
      <c r="A1" s="24"/>
      <c r="B1" s="25"/>
      <c r="C1" s="26"/>
      <c r="D1" s="26"/>
      <c r="E1" s="26"/>
      <c r="F1" s="164"/>
      <c r="G1" s="164"/>
      <c r="H1" s="164"/>
      <c r="I1" s="164"/>
      <c r="J1" s="164"/>
      <c r="K1" s="184"/>
      <c r="L1" s="187" t="s">
        <v>11</v>
      </c>
      <c r="M1" s="189">
        <v>43385</v>
      </c>
      <c r="N1" s="189"/>
      <c r="O1" s="189"/>
      <c r="P1" s="189"/>
      <c r="Q1" s="190"/>
    </row>
    <row r="2" spans="1:17" ht="16.5" thickBot="1" x14ac:dyDescent="0.3">
      <c r="A2" s="24"/>
      <c r="B2" s="27"/>
      <c r="C2" s="28"/>
      <c r="D2" s="28"/>
      <c r="E2" s="28"/>
      <c r="F2" s="167"/>
      <c r="G2" s="167"/>
      <c r="H2" s="167"/>
      <c r="I2" s="167"/>
      <c r="J2" s="167"/>
      <c r="K2" s="185"/>
      <c r="L2" s="188"/>
      <c r="M2" s="191"/>
      <c r="N2" s="191"/>
      <c r="O2" s="191"/>
      <c r="P2" s="191"/>
      <c r="Q2" s="192"/>
    </row>
    <row r="3" spans="1:17" x14ac:dyDescent="0.25">
      <c r="A3" s="24"/>
      <c r="B3" s="27"/>
      <c r="C3" s="28"/>
      <c r="D3" s="28"/>
      <c r="E3" s="28"/>
      <c r="F3" s="167"/>
      <c r="G3" s="167"/>
      <c r="H3" s="167"/>
      <c r="I3" s="167"/>
      <c r="J3" s="167"/>
      <c r="K3" s="185"/>
      <c r="L3" s="187" t="s">
        <v>12</v>
      </c>
      <c r="M3" s="193" t="s">
        <v>39</v>
      </c>
      <c r="N3" s="193"/>
      <c r="O3" s="193"/>
      <c r="P3" s="193"/>
      <c r="Q3" s="194"/>
    </row>
    <row r="4" spans="1:17" ht="16.5" thickBot="1" x14ac:dyDescent="0.3">
      <c r="A4" s="24"/>
      <c r="B4" s="27"/>
      <c r="C4" s="28"/>
      <c r="D4" s="28"/>
      <c r="E4" s="28"/>
      <c r="F4" s="167"/>
      <c r="G4" s="167"/>
      <c r="H4" s="167"/>
      <c r="I4" s="167"/>
      <c r="J4" s="167"/>
      <c r="K4" s="185"/>
      <c r="L4" s="188"/>
      <c r="M4" s="195"/>
      <c r="N4" s="195"/>
      <c r="O4" s="195"/>
      <c r="P4" s="195"/>
      <c r="Q4" s="196"/>
    </row>
    <row r="5" spans="1:17" x14ac:dyDescent="0.25">
      <c r="A5" s="24"/>
      <c r="B5" s="27"/>
      <c r="C5" s="28"/>
      <c r="D5" s="28"/>
      <c r="E5" s="28"/>
      <c r="F5" s="167"/>
      <c r="G5" s="167"/>
      <c r="H5" s="167"/>
      <c r="I5" s="167"/>
      <c r="J5" s="167"/>
      <c r="K5" s="185"/>
      <c r="L5" s="197" t="s">
        <v>13</v>
      </c>
      <c r="M5" s="199"/>
      <c r="N5" s="200"/>
      <c r="O5" s="200"/>
      <c r="P5" s="200"/>
      <c r="Q5" s="201"/>
    </row>
    <row r="6" spans="1:17" ht="16.5" thickBot="1" x14ac:dyDescent="0.3">
      <c r="A6" s="24"/>
      <c r="B6" s="27"/>
      <c r="C6" s="28"/>
      <c r="D6" s="28"/>
      <c r="E6" s="28"/>
      <c r="F6" s="170"/>
      <c r="G6" s="170"/>
      <c r="H6" s="170"/>
      <c r="I6" s="170"/>
      <c r="J6" s="170"/>
      <c r="K6" s="186"/>
      <c r="L6" s="198"/>
      <c r="M6" s="202"/>
      <c r="N6" s="203"/>
      <c r="O6" s="203"/>
      <c r="P6" s="203"/>
      <c r="Q6" s="204"/>
    </row>
    <row r="7" spans="1:17" ht="18.75" x14ac:dyDescent="0.25">
      <c r="A7" s="29"/>
      <c r="B7" s="205" t="s">
        <v>14</v>
      </c>
      <c r="C7" s="206"/>
      <c r="D7" s="206"/>
      <c r="E7" s="207"/>
      <c r="F7" s="205" t="s">
        <v>15</v>
      </c>
      <c r="G7" s="206"/>
      <c r="H7" s="206"/>
      <c r="I7" s="206"/>
      <c r="J7" s="206"/>
      <c r="K7" s="206"/>
      <c r="L7" s="207"/>
      <c r="M7" s="205" t="s">
        <v>16</v>
      </c>
      <c r="N7" s="206"/>
      <c r="O7" s="206"/>
      <c r="P7" s="206"/>
      <c r="Q7" s="207"/>
    </row>
    <row r="8" spans="1:17" x14ac:dyDescent="0.25">
      <c r="A8" s="24"/>
      <c r="B8" s="208" t="s">
        <v>97</v>
      </c>
      <c r="C8" s="209"/>
      <c r="D8" s="209"/>
      <c r="E8" s="210"/>
      <c r="F8" s="208" t="s">
        <v>98</v>
      </c>
      <c r="G8" s="209"/>
      <c r="H8" s="209"/>
      <c r="I8" s="209"/>
      <c r="J8" s="209"/>
      <c r="K8" s="209"/>
      <c r="L8" s="210"/>
      <c r="M8" s="214"/>
      <c r="N8" s="215"/>
      <c r="O8" s="215"/>
      <c r="P8" s="215"/>
      <c r="Q8" s="216"/>
    </row>
    <row r="9" spans="1:17" ht="16.5" thickBot="1" x14ac:dyDescent="0.3">
      <c r="A9" s="24"/>
      <c r="B9" s="211"/>
      <c r="C9" s="212"/>
      <c r="D9" s="212"/>
      <c r="E9" s="213"/>
      <c r="F9" s="211"/>
      <c r="G9" s="212"/>
      <c r="H9" s="212"/>
      <c r="I9" s="212"/>
      <c r="J9" s="212"/>
      <c r="K9" s="212"/>
      <c r="L9" s="213"/>
      <c r="M9" s="217"/>
      <c r="N9" s="218"/>
      <c r="O9" s="218"/>
      <c r="P9" s="218"/>
      <c r="Q9" s="219"/>
    </row>
    <row r="10" spans="1:17" ht="18.75" x14ac:dyDescent="0.25">
      <c r="A10" s="29"/>
      <c r="B10" s="205" t="s">
        <v>17</v>
      </c>
      <c r="C10" s="206"/>
      <c r="D10" s="206"/>
      <c r="E10" s="206"/>
      <c r="F10" s="206"/>
      <c r="G10" s="206"/>
      <c r="H10" s="206"/>
      <c r="I10" s="206"/>
      <c r="J10" s="206"/>
      <c r="K10" s="206"/>
      <c r="L10" s="206"/>
      <c r="M10" s="206"/>
      <c r="N10" s="206"/>
      <c r="O10" s="206"/>
      <c r="P10" s="206"/>
      <c r="Q10" s="207"/>
    </row>
    <row r="11" spans="1:17" x14ac:dyDescent="0.25">
      <c r="A11" s="24"/>
      <c r="B11" s="223" t="s">
        <v>177</v>
      </c>
      <c r="C11" s="224"/>
      <c r="D11" s="224"/>
      <c r="E11" s="224"/>
      <c r="F11" s="224"/>
      <c r="G11" s="224"/>
      <c r="H11" s="224"/>
      <c r="I11" s="224"/>
      <c r="J11" s="224"/>
      <c r="K11" s="224"/>
      <c r="L11" s="224"/>
      <c r="M11" s="224"/>
      <c r="N11" s="224"/>
      <c r="O11" s="224"/>
      <c r="P11" s="224"/>
      <c r="Q11" s="225"/>
    </row>
    <row r="12" spans="1:17" x14ac:dyDescent="0.25">
      <c r="A12" s="24"/>
      <c r="B12" s="223"/>
      <c r="C12" s="224"/>
      <c r="D12" s="224"/>
      <c r="E12" s="224"/>
      <c r="F12" s="224"/>
      <c r="G12" s="224"/>
      <c r="H12" s="224"/>
      <c r="I12" s="224"/>
      <c r="J12" s="224"/>
      <c r="K12" s="224"/>
      <c r="L12" s="224"/>
      <c r="M12" s="224"/>
      <c r="N12" s="224"/>
      <c r="O12" s="224"/>
      <c r="P12" s="224"/>
      <c r="Q12" s="225"/>
    </row>
    <row r="13" spans="1:17" x14ac:dyDescent="0.25">
      <c r="A13" s="24"/>
      <c r="B13" s="223"/>
      <c r="C13" s="224"/>
      <c r="D13" s="224"/>
      <c r="E13" s="224"/>
      <c r="F13" s="224"/>
      <c r="G13" s="224"/>
      <c r="H13" s="224"/>
      <c r="I13" s="224"/>
      <c r="J13" s="224"/>
      <c r="K13" s="224"/>
      <c r="L13" s="224"/>
      <c r="M13" s="224"/>
      <c r="N13" s="224"/>
      <c r="O13" s="224"/>
      <c r="P13" s="224"/>
      <c r="Q13" s="225"/>
    </row>
    <row r="14" spans="1:17" x14ac:dyDescent="0.25">
      <c r="A14" s="24"/>
      <c r="B14" s="223"/>
      <c r="C14" s="224"/>
      <c r="D14" s="224"/>
      <c r="E14" s="224"/>
      <c r="F14" s="224"/>
      <c r="G14" s="224"/>
      <c r="H14" s="224"/>
      <c r="I14" s="224"/>
      <c r="J14" s="224"/>
      <c r="K14" s="224"/>
      <c r="L14" s="224"/>
      <c r="M14" s="224"/>
      <c r="N14" s="224"/>
      <c r="O14" s="224"/>
      <c r="P14" s="224"/>
      <c r="Q14" s="225"/>
    </row>
    <row r="15" spans="1:17" x14ac:dyDescent="0.25">
      <c r="A15" s="24"/>
      <c r="B15" s="223"/>
      <c r="C15" s="224"/>
      <c r="D15" s="224"/>
      <c r="E15" s="224"/>
      <c r="F15" s="224"/>
      <c r="G15" s="224"/>
      <c r="H15" s="224"/>
      <c r="I15" s="224"/>
      <c r="J15" s="224"/>
      <c r="K15" s="224"/>
      <c r="L15" s="224"/>
      <c r="M15" s="224"/>
      <c r="N15" s="224"/>
      <c r="O15" s="224"/>
      <c r="P15" s="224"/>
      <c r="Q15" s="225"/>
    </row>
    <row r="16" spans="1:17" x14ac:dyDescent="0.25">
      <c r="A16" s="24"/>
      <c r="B16" s="223"/>
      <c r="C16" s="224"/>
      <c r="D16" s="224"/>
      <c r="E16" s="224"/>
      <c r="F16" s="224"/>
      <c r="G16" s="224"/>
      <c r="H16" s="224"/>
      <c r="I16" s="224"/>
      <c r="J16" s="224"/>
      <c r="K16" s="224"/>
      <c r="L16" s="224"/>
      <c r="M16" s="224"/>
      <c r="N16" s="224"/>
      <c r="O16" s="224"/>
      <c r="P16" s="224"/>
      <c r="Q16" s="225"/>
    </row>
    <row r="17" spans="1:17" ht="16.5" thickBot="1" x14ac:dyDescent="0.3">
      <c r="A17" s="24"/>
      <c r="B17" s="226"/>
      <c r="C17" s="227"/>
      <c r="D17" s="227"/>
      <c r="E17" s="227"/>
      <c r="F17" s="227"/>
      <c r="G17" s="227"/>
      <c r="H17" s="227"/>
      <c r="I17" s="227"/>
      <c r="J17" s="227"/>
      <c r="K17" s="227"/>
      <c r="L17" s="227"/>
      <c r="M17" s="227"/>
      <c r="N17" s="227"/>
      <c r="O17" s="227"/>
      <c r="P17" s="227"/>
      <c r="Q17" s="228"/>
    </row>
    <row r="18" spans="1:17" ht="18.75" x14ac:dyDescent="0.25">
      <c r="A18" s="29"/>
      <c r="B18" s="205" t="s">
        <v>18</v>
      </c>
      <c r="C18" s="206"/>
      <c r="D18" s="206"/>
      <c r="E18" s="206"/>
      <c r="F18" s="206"/>
      <c r="G18" s="206"/>
      <c r="H18" s="206"/>
      <c r="I18" s="206"/>
      <c r="J18" s="206"/>
      <c r="K18" s="206"/>
      <c r="L18" s="206"/>
      <c r="M18" s="206"/>
      <c r="N18" s="206"/>
      <c r="O18" s="206"/>
      <c r="P18" s="206"/>
      <c r="Q18" s="207"/>
    </row>
    <row r="19" spans="1:17" x14ac:dyDescent="0.25">
      <c r="A19" s="24"/>
      <c r="B19" s="30"/>
      <c r="C19" s="31"/>
      <c r="D19" s="31"/>
      <c r="E19" s="31"/>
      <c r="F19" s="31"/>
      <c r="G19" s="31"/>
      <c r="H19" s="31"/>
      <c r="I19" s="31"/>
      <c r="J19" s="31"/>
      <c r="K19" s="31"/>
      <c r="L19" s="31"/>
      <c r="M19" s="31"/>
      <c r="N19" s="31"/>
      <c r="O19" s="31"/>
      <c r="P19" s="31"/>
      <c r="Q19" s="32"/>
    </row>
    <row r="20" spans="1:17" x14ac:dyDescent="0.25">
      <c r="A20" s="24"/>
      <c r="B20" s="30"/>
      <c r="C20" s="31"/>
      <c r="D20" s="31"/>
      <c r="E20" s="31"/>
      <c r="F20" s="31"/>
      <c r="G20" s="31"/>
      <c r="H20" s="31"/>
      <c r="I20" s="31"/>
      <c r="J20" s="31"/>
      <c r="K20" s="31"/>
      <c r="L20" s="31"/>
      <c r="M20" s="31"/>
      <c r="N20" s="31"/>
      <c r="O20" s="31"/>
      <c r="P20" s="31"/>
      <c r="Q20" s="32"/>
    </row>
    <row r="21" spans="1:17" ht="19.5" thickBot="1" x14ac:dyDescent="0.35">
      <c r="A21" s="24"/>
      <c r="B21" s="30"/>
      <c r="C21" s="33"/>
      <c r="D21" s="34" t="s">
        <v>19</v>
      </c>
      <c r="E21" s="31"/>
      <c r="F21" s="31"/>
      <c r="G21" s="31"/>
      <c r="H21" s="31"/>
      <c r="I21" s="31"/>
      <c r="J21" s="31"/>
      <c r="K21" s="31"/>
      <c r="L21" s="31"/>
      <c r="M21" s="31"/>
      <c r="N21" s="31"/>
      <c r="O21" s="31"/>
      <c r="P21" s="31"/>
      <c r="Q21" s="32"/>
    </row>
    <row r="22" spans="1:17" ht="19.5" thickBot="1" x14ac:dyDescent="0.35">
      <c r="A22" s="24"/>
      <c r="B22" s="30"/>
      <c r="C22" s="33"/>
      <c r="D22" s="34" t="s">
        <v>20</v>
      </c>
      <c r="E22" s="31"/>
      <c r="F22" s="31"/>
      <c r="G22" s="31"/>
      <c r="H22" s="31"/>
      <c r="I22" s="31"/>
      <c r="J22" s="31"/>
      <c r="K22" s="31"/>
      <c r="L22" s="31"/>
      <c r="M22" s="31"/>
      <c r="N22" s="31"/>
      <c r="O22" s="31"/>
      <c r="P22" s="31"/>
      <c r="Q22" s="32"/>
    </row>
    <row r="23" spans="1:17" ht="19.5" thickBot="1" x14ac:dyDescent="0.35">
      <c r="A23" s="24"/>
      <c r="B23" s="30"/>
      <c r="C23" s="33"/>
      <c r="D23" s="34" t="s">
        <v>21</v>
      </c>
      <c r="E23" s="31"/>
      <c r="F23" s="31"/>
      <c r="G23" s="31"/>
      <c r="H23" s="31"/>
      <c r="I23" s="31"/>
      <c r="J23" s="31"/>
      <c r="K23" s="31"/>
      <c r="L23" s="31"/>
      <c r="M23" s="31"/>
      <c r="N23" s="31"/>
      <c r="O23" s="31"/>
      <c r="P23" s="31"/>
      <c r="Q23" s="32"/>
    </row>
    <row r="24" spans="1:17" ht="19.5" thickBot="1" x14ac:dyDescent="0.35">
      <c r="A24" s="24"/>
      <c r="B24" s="30"/>
      <c r="C24" s="33"/>
      <c r="D24" s="34" t="s">
        <v>22</v>
      </c>
      <c r="E24" s="31"/>
      <c r="F24" s="31"/>
      <c r="G24" s="31"/>
      <c r="H24" s="31"/>
      <c r="I24" s="31"/>
      <c r="J24" s="31"/>
      <c r="K24" s="31"/>
      <c r="L24" s="31"/>
      <c r="M24" s="31"/>
      <c r="N24" s="31"/>
      <c r="O24" s="31"/>
      <c r="P24" s="31"/>
      <c r="Q24" s="32"/>
    </row>
    <row r="25" spans="1:17" ht="19.5" thickBot="1" x14ac:dyDescent="0.35">
      <c r="A25" s="24"/>
      <c r="B25" s="30"/>
      <c r="C25" s="116" t="s">
        <v>77</v>
      </c>
      <c r="D25" s="34" t="s">
        <v>23</v>
      </c>
      <c r="E25" s="31"/>
      <c r="F25" s="31"/>
      <c r="G25" s="31"/>
      <c r="H25" s="31"/>
      <c r="I25" s="31"/>
      <c r="J25" s="31"/>
      <c r="K25" s="31"/>
      <c r="L25" s="31"/>
      <c r="M25" s="31"/>
      <c r="N25" s="31"/>
      <c r="O25" s="31"/>
      <c r="P25" s="31"/>
      <c r="Q25" s="32"/>
    </row>
    <row r="26" spans="1:17" ht="19.5" thickBot="1" x14ac:dyDescent="0.35">
      <c r="A26" s="24"/>
      <c r="B26" s="30"/>
      <c r="C26" s="116" t="s">
        <v>77</v>
      </c>
      <c r="D26" s="34" t="s">
        <v>24</v>
      </c>
      <c r="E26" s="31"/>
      <c r="F26" s="31"/>
      <c r="G26" s="31"/>
      <c r="H26" s="31"/>
      <c r="I26" s="31"/>
      <c r="J26" s="31"/>
      <c r="K26" s="31"/>
      <c r="L26" s="31"/>
      <c r="M26" s="31"/>
      <c r="N26" s="31"/>
      <c r="O26" s="31"/>
      <c r="P26" s="31"/>
      <c r="Q26" s="32"/>
    </row>
    <row r="27" spans="1:17" ht="19.5" thickBot="1" x14ac:dyDescent="0.35">
      <c r="A27" s="24"/>
      <c r="B27" s="30"/>
      <c r="C27" s="116" t="s">
        <v>77</v>
      </c>
      <c r="D27" s="34" t="s">
        <v>25</v>
      </c>
      <c r="E27" s="31"/>
      <c r="F27" s="31"/>
      <c r="G27" s="31"/>
      <c r="H27" s="31"/>
      <c r="I27" s="31"/>
      <c r="J27" s="31"/>
      <c r="K27" s="31"/>
      <c r="L27" s="31"/>
      <c r="M27" s="31"/>
      <c r="N27" s="31"/>
      <c r="O27" s="31"/>
      <c r="P27" s="31"/>
      <c r="Q27" s="32"/>
    </row>
    <row r="28" spans="1:17" ht="19.5" thickBot="1" x14ac:dyDescent="0.35">
      <c r="A28" s="24"/>
      <c r="B28" s="30"/>
      <c r="C28" s="116" t="s">
        <v>77</v>
      </c>
      <c r="D28" s="34" t="s">
        <v>26</v>
      </c>
      <c r="E28" s="31"/>
      <c r="F28" s="31"/>
      <c r="G28" s="31"/>
      <c r="H28" s="31"/>
      <c r="I28" s="31"/>
      <c r="J28" s="31"/>
      <c r="K28" s="31"/>
      <c r="L28" s="31"/>
      <c r="M28" s="31"/>
      <c r="N28" s="31"/>
      <c r="O28" s="31"/>
      <c r="P28" s="31"/>
      <c r="Q28" s="32"/>
    </row>
    <row r="29" spans="1:17" x14ac:dyDescent="0.25">
      <c r="A29" s="24"/>
      <c r="B29" s="30"/>
      <c r="C29" s="31"/>
      <c r="D29" s="31"/>
      <c r="E29" s="31"/>
      <c r="F29" s="31"/>
      <c r="G29" s="31"/>
      <c r="H29" s="31"/>
      <c r="I29" s="31"/>
      <c r="J29" s="31"/>
      <c r="K29" s="31"/>
      <c r="L29" s="31"/>
      <c r="M29" s="31"/>
      <c r="N29" s="31"/>
      <c r="O29" s="31"/>
      <c r="P29" s="31"/>
      <c r="Q29" s="32"/>
    </row>
    <row r="30" spans="1:17" ht="16.5" thickBot="1" x14ac:dyDescent="0.3">
      <c r="A30" s="24"/>
      <c r="B30" s="35"/>
      <c r="C30" s="36"/>
      <c r="D30" s="36"/>
      <c r="E30" s="36"/>
      <c r="F30" s="36"/>
      <c r="G30" s="36"/>
      <c r="H30" s="36"/>
      <c r="I30" s="36"/>
      <c r="J30" s="36"/>
      <c r="K30" s="36"/>
      <c r="L30" s="36"/>
      <c r="M30" s="36"/>
      <c r="N30" s="36"/>
      <c r="O30" s="36"/>
      <c r="P30" s="36"/>
      <c r="Q30" s="37"/>
    </row>
    <row r="31" spans="1:17" ht="26.25" x14ac:dyDescent="0.25">
      <c r="A31" s="29"/>
      <c r="B31" s="229" t="s">
        <v>27</v>
      </c>
      <c r="C31" s="230"/>
      <c r="D31" s="230"/>
      <c r="E31" s="230"/>
      <c r="F31" s="230"/>
      <c r="G31" s="230"/>
      <c r="H31" s="230"/>
      <c r="I31" s="230"/>
      <c r="J31" s="230"/>
      <c r="K31" s="230"/>
      <c r="L31" s="230"/>
      <c r="M31" s="230"/>
      <c r="N31" s="230"/>
      <c r="O31" s="230"/>
      <c r="P31" s="230"/>
      <c r="Q31" s="231"/>
    </row>
    <row r="32" spans="1:17" x14ac:dyDescent="0.25">
      <c r="A32" s="24"/>
      <c r="B32" s="220"/>
      <c r="C32" s="221"/>
      <c r="D32" s="221"/>
      <c r="E32" s="221"/>
      <c r="F32" s="221"/>
      <c r="G32" s="221"/>
      <c r="H32" s="221"/>
      <c r="I32" s="221"/>
      <c r="J32" s="221"/>
      <c r="K32" s="221"/>
      <c r="L32" s="221"/>
      <c r="M32" s="221"/>
      <c r="N32" s="221"/>
      <c r="O32" s="221"/>
      <c r="P32" s="221"/>
      <c r="Q32" s="222"/>
    </row>
    <row r="33" spans="1:17" x14ac:dyDescent="0.25">
      <c r="A33" s="24"/>
      <c r="B33" s="277"/>
      <c r="C33" s="278"/>
      <c r="D33" s="278"/>
      <c r="E33" s="278"/>
      <c r="F33" s="278"/>
      <c r="G33" s="278"/>
      <c r="H33" s="278"/>
      <c r="I33" s="278"/>
      <c r="J33" s="278"/>
      <c r="K33" s="278"/>
      <c r="L33" s="278"/>
      <c r="M33" s="278"/>
      <c r="N33" s="278"/>
      <c r="O33" s="278"/>
      <c r="P33" s="278"/>
      <c r="Q33" s="279"/>
    </row>
    <row r="34" spans="1:17" x14ac:dyDescent="0.25">
      <c r="A34" s="24"/>
      <c r="B34" s="183" t="s">
        <v>178</v>
      </c>
      <c r="C34" s="183"/>
      <c r="D34" s="183"/>
      <c r="E34" s="183"/>
      <c r="F34" s="183"/>
      <c r="G34" s="183"/>
      <c r="H34" s="183"/>
      <c r="I34" s="183"/>
      <c r="J34" s="183"/>
      <c r="K34" s="183"/>
      <c r="L34" s="183"/>
      <c r="M34" s="183"/>
      <c r="N34" s="183"/>
      <c r="O34" s="183"/>
      <c r="P34" s="183"/>
      <c r="Q34" s="183"/>
    </row>
    <row r="35" spans="1:17" x14ac:dyDescent="0.25">
      <c r="A35" s="24"/>
      <c r="B35" s="220"/>
      <c r="C35" s="221"/>
      <c r="D35" s="221"/>
      <c r="E35" s="221"/>
      <c r="F35" s="221"/>
      <c r="G35" s="221"/>
      <c r="H35" s="221"/>
      <c r="I35" s="221"/>
      <c r="J35" s="221"/>
      <c r="K35" s="221"/>
      <c r="L35" s="221"/>
      <c r="M35" s="221"/>
      <c r="N35" s="221"/>
      <c r="O35" s="221"/>
      <c r="P35" s="221"/>
      <c r="Q35" s="222"/>
    </row>
    <row r="36" spans="1:17" x14ac:dyDescent="0.25">
      <c r="A36" s="24"/>
      <c r="B36" s="220"/>
      <c r="C36" s="221"/>
      <c r="D36" s="221"/>
      <c r="E36" s="221"/>
      <c r="F36" s="221"/>
      <c r="G36" s="221"/>
      <c r="H36" s="221"/>
      <c r="I36" s="221"/>
      <c r="J36" s="221"/>
      <c r="K36" s="221"/>
      <c r="L36" s="221"/>
      <c r="M36" s="221"/>
      <c r="N36" s="221"/>
      <c r="O36" s="221"/>
      <c r="P36" s="221"/>
      <c r="Q36" s="222"/>
    </row>
    <row r="37" spans="1:17" x14ac:dyDescent="0.25">
      <c r="A37" s="24"/>
      <c r="B37" s="277" t="s">
        <v>179</v>
      </c>
      <c r="C37" s="278"/>
      <c r="D37" s="278"/>
      <c r="E37" s="278"/>
      <c r="F37" s="278"/>
      <c r="G37" s="278"/>
      <c r="H37" s="278"/>
      <c r="I37" s="278"/>
      <c r="J37" s="278"/>
      <c r="K37" s="278"/>
      <c r="L37" s="278"/>
      <c r="M37" s="278"/>
      <c r="N37" s="278"/>
      <c r="O37" s="278"/>
      <c r="P37" s="278"/>
      <c r="Q37" s="279"/>
    </row>
    <row r="38" spans="1:17" x14ac:dyDescent="0.25">
      <c r="A38" s="24"/>
      <c r="B38" s="220"/>
      <c r="C38" s="221"/>
      <c r="D38" s="221"/>
      <c r="E38" s="221"/>
      <c r="F38" s="221"/>
      <c r="G38" s="221"/>
      <c r="H38" s="221"/>
      <c r="I38" s="221"/>
      <c r="J38" s="221"/>
      <c r="K38" s="221"/>
      <c r="L38" s="221"/>
      <c r="M38" s="221"/>
      <c r="N38" s="221"/>
      <c r="O38" s="221"/>
      <c r="P38" s="221"/>
      <c r="Q38" s="222"/>
    </row>
    <row r="39" spans="1:17" x14ac:dyDescent="0.25">
      <c r="A39" s="24"/>
      <c r="B39" s="220"/>
      <c r="C39" s="221"/>
      <c r="D39" s="221"/>
      <c r="E39" s="221"/>
      <c r="F39" s="221"/>
      <c r="G39" s="221"/>
      <c r="H39" s="221"/>
      <c r="I39" s="221"/>
      <c r="J39" s="221"/>
      <c r="K39" s="221"/>
      <c r="L39" s="221"/>
      <c r="M39" s="221"/>
      <c r="N39" s="221"/>
      <c r="O39" s="221"/>
      <c r="P39" s="221"/>
      <c r="Q39" s="222"/>
    </row>
    <row r="40" spans="1:17" x14ac:dyDescent="0.25">
      <c r="A40" s="24"/>
      <c r="B40" s="220"/>
      <c r="C40" s="221"/>
      <c r="D40" s="221"/>
      <c r="E40" s="221"/>
      <c r="F40" s="221"/>
      <c r="G40" s="221"/>
      <c r="H40" s="221"/>
      <c r="I40" s="221"/>
      <c r="J40" s="221"/>
      <c r="K40" s="221"/>
      <c r="L40" s="221"/>
      <c r="M40" s="221"/>
      <c r="N40" s="221"/>
      <c r="O40" s="221"/>
      <c r="P40" s="221"/>
      <c r="Q40" s="222"/>
    </row>
    <row r="41" spans="1:17" x14ac:dyDescent="0.25">
      <c r="A41" s="24"/>
      <c r="B41" s="220"/>
      <c r="C41" s="221"/>
      <c r="D41" s="221"/>
      <c r="E41" s="221"/>
      <c r="F41" s="221"/>
      <c r="G41" s="221"/>
      <c r="H41" s="221"/>
      <c r="I41" s="221"/>
      <c r="J41" s="221"/>
      <c r="K41" s="221"/>
      <c r="L41" s="221"/>
      <c r="M41" s="221"/>
      <c r="N41" s="221"/>
      <c r="O41" s="221"/>
      <c r="P41" s="221"/>
      <c r="Q41" s="222"/>
    </row>
    <row r="42" spans="1:17" x14ac:dyDescent="0.25">
      <c r="A42" s="24"/>
      <c r="B42" s="220"/>
      <c r="C42" s="221"/>
      <c r="D42" s="221"/>
      <c r="E42" s="221"/>
      <c r="F42" s="221"/>
      <c r="G42" s="221"/>
      <c r="H42" s="221"/>
      <c r="I42" s="221"/>
      <c r="J42" s="221"/>
      <c r="K42" s="221"/>
      <c r="L42" s="221"/>
      <c r="M42" s="221"/>
      <c r="N42" s="221"/>
      <c r="O42" s="221"/>
      <c r="P42" s="221"/>
      <c r="Q42" s="222"/>
    </row>
    <row r="43" spans="1:17" ht="16.5" thickBot="1" x14ac:dyDescent="0.3">
      <c r="A43" s="24"/>
      <c r="B43" s="236"/>
      <c r="C43" s="237"/>
      <c r="D43" s="237"/>
      <c r="E43" s="237"/>
      <c r="F43" s="237"/>
      <c r="G43" s="237"/>
      <c r="H43" s="237"/>
      <c r="I43" s="237"/>
      <c r="J43" s="237"/>
      <c r="K43" s="237"/>
      <c r="L43" s="237"/>
      <c r="M43" s="237"/>
      <c r="N43" s="237"/>
      <c r="O43" s="237"/>
      <c r="P43" s="237"/>
      <c r="Q43" s="238"/>
    </row>
    <row r="44" spans="1:17" x14ac:dyDescent="0.25">
      <c r="A44" s="24"/>
      <c r="B44" s="229" t="s">
        <v>28</v>
      </c>
      <c r="C44" s="230"/>
      <c r="D44" s="230"/>
      <c r="E44" s="230"/>
      <c r="F44" s="230"/>
      <c r="G44" s="230"/>
      <c r="H44" s="230"/>
      <c r="I44" s="230"/>
      <c r="J44" s="230"/>
      <c r="K44" s="230"/>
      <c r="L44" s="230"/>
      <c r="M44" s="230"/>
      <c r="N44" s="230"/>
      <c r="O44" s="230"/>
      <c r="P44" s="230"/>
      <c r="Q44" s="231"/>
    </row>
    <row r="45" spans="1:17" x14ac:dyDescent="0.25">
      <c r="A45" s="24"/>
      <c r="B45" s="239"/>
      <c r="C45" s="240"/>
      <c r="D45" s="240"/>
      <c r="E45" s="240"/>
      <c r="F45" s="240"/>
      <c r="G45" s="240"/>
      <c r="H45" s="240"/>
      <c r="I45" s="240"/>
      <c r="J45" s="240"/>
      <c r="K45" s="240"/>
      <c r="L45" s="240"/>
      <c r="M45" s="240"/>
      <c r="N45" s="240"/>
      <c r="O45" s="240"/>
      <c r="P45" s="240"/>
      <c r="Q45" s="241"/>
    </row>
    <row r="46" spans="1:17" x14ac:dyDescent="0.25">
      <c r="A46" s="24"/>
      <c r="B46" s="242" t="s">
        <v>180</v>
      </c>
      <c r="C46" s="243"/>
      <c r="D46" s="243"/>
      <c r="E46" s="243"/>
      <c r="F46" s="243"/>
      <c r="G46" s="243"/>
      <c r="H46" s="243"/>
      <c r="I46" s="243"/>
      <c r="J46" s="243"/>
      <c r="K46" s="243"/>
      <c r="L46" s="243"/>
      <c r="M46" s="243"/>
      <c r="N46" s="243"/>
      <c r="O46" s="243"/>
      <c r="P46" s="243"/>
      <c r="Q46" s="244"/>
    </row>
    <row r="47" spans="1:17" x14ac:dyDescent="0.25">
      <c r="A47" s="24"/>
      <c r="B47" s="242"/>
      <c r="C47" s="243"/>
      <c r="D47" s="243"/>
      <c r="E47" s="243"/>
      <c r="F47" s="243"/>
      <c r="G47" s="243"/>
      <c r="H47" s="243"/>
      <c r="I47" s="243"/>
      <c r="J47" s="243"/>
      <c r="K47" s="243"/>
      <c r="L47" s="243"/>
      <c r="M47" s="243"/>
      <c r="N47" s="243"/>
      <c r="O47" s="243"/>
      <c r="P47" s="243"/>
      <c r="Q47" s="244"/>
    </row>
    <row r="48" spans="1:17" x14ac:dyDescent="0.25">
      <c r="A48" s="24"/>
      <c r="B48" s="242"/>
      <c r="C48" s="243"/>
      <c r="D48" s="243"/>
      <c r="E48" s="243"/>
      <c r="F48" s="243"/>
      <c r="G48" s="243"/>
      <c r="H48" s="243"/>
      <c r="I48" s="243"/>
      <c r="J48" s="243"/>
      <c r="K48" s="243"/>
      <c r="L48" s="243"/>
      <c r="M48" s="243"/>
      <c r="N48" s="243"/>
      <c r="O48" s="243"/>
      <c r="P48" s="243"/>
      <c r="Q48" s="244"/>
    </row>
    <row r="49" spans="1:17" x14ac:dyDescent="0.25">
      <c r="A49" s="24"/>
      <c r="B49" s="242"/>
      <c r="C49" s="243"/>
      <c r="D49" s="243"/>
      <c r="E49" s="243"/>
      <c r="F49" s="243"/>
      <c r="G49" s="243"/>
      <c r="H49" s="243"/>
      <c r="I49" s="243"/>
      <c r="J49" s="243"/>
      <c r="K49" s="243"/>
      <c r="L49" s="243"/>
      <c r="M49" s="243"/>
      <c r="N49" s="243"/>
      <c r="O49" s="243"/>
      <c r="P49" s="243"/>
      <c r="Q49" s="244"/>
    </row>
    <row r="50" spans="1:17" x14ac:dyDescent="0.25">
      <c r="A50" s="24"/>
      <c r="B50" s="242"/>
      <c r="C50" s="243"/>
      <c r="D50" s="243"/>
      <c r="E50" s="243"/>
      <c r="F50" s="243"/>
      <c r="G50" s="243"/>
      <c r="H50" s="243"/>
      <c r="I50" s="243"/>
      <c r="J50" s="243"/>
      <c r="K50" s="243"/>
      <c r="L50" s="243"/>
      <c r="M50" s="243"/>
      <c r="N50" s="243"/>
      <c r="O50" s="243"/>
      <c r="P50" s="243"/>
      <c r="Q50" s="244"/>
    </row>
    <row r="51" spans="1:17" x14ac:dyDescent="0.25">
      <c r="A51" s="24"/>
      <c r="B51" s="242"/>
      <c r="C51" s="243"/>
      <c r="D51" s="243"/>
      <c r="E51" s="243"/>
      <c r="F51" s="243"/>
      <c r="G51" s="243"/>
      <c r="H51" s="243"/>
      <c r="I51" s="243"/>
      <c r="J51" s="243"/>
      <c r="K51" s="243"/>
      <c r="L51" s="243"/>
      <c r="M51" s="243"/>
      <c r="N51" s="243"/>
      <c r="O51" s="243"/>
      <c r="P51" s="243"/>
      <c r="Q51" s="244"/>
    </row>
    <row r="52" spans="1:17" x14ac:dyDescent="0.25">
      <c r="A52" s="24"/>
      <c r="B52" s="242"/>
      <c r="C52" s="243"/>
      <c r="D52" s="243"/>
      <c r="E52" s="243"/>
      <c r="F52" s="243"/>
      <c r="G52" s="243"/>
      <c r="H52" s="243"/>
      <c r="I52" s="243"/>
      <c r="J52" s="243"/>
      <c r="K52" s="243"/>
      <c r="L52" s="243"/>
      <c r="M52" s="243"/>
      <c r="N52" s="243"/>
      <c r="O52" s="243"/>
      <c r="P52" s="243"/>
      <c r="Q52" s="244"/>
    </row>
    <row r="53" spans="1:17" x14ac:dyDescent="0.25">
      <c r="A53" s="24"/>
      <c r="B53" s="242"/>
      <c r="C53" s="243"/>
      <c r="D53" s="243"/>
      <c r="E53" s="243"/>
      <c r="F53" s="243"/>
      <c r="G53" s="243"/>
      <c r="H53" s="243"/>
      <c r="I53" s="243"/>
      <c r="J53" s="243"/>
      <c r="K53" s="243"/>
      <c r="L53" s="243"/>
      <c r="M53" s="243"/>
      <c r="N53" s="243"/>
      <c r="O53" s="243"/>
      <c r="P53" s="243"/>
      <c r="Q53" s="244"/>
    </row>
    <row r="54" spans="1:17" x14ac:dyDescent="0.25">
      <c r="A54" s="24"/>
      <c r="B54" s="242"/>
      <c r="C54" s="243"/>
      <c r="D54" s="243"/>
      <c r="E54" s="243"/>
      <c r="F54" s="243"/>
      <c r="G54" s="243"/>
      <c r="H54" s="243"/>
      <c r="I54" s="243"/>
      <c r="J54" s="243"/>
      <c r="K54" s="243"/>
      <c r="L54" s="243"/>
      <c r="M54" s="243"/>
      <c r="N54" s="243"/>
      <c r="O54" s="243"/>
      <c r="P54" s="243"/>
      <c r="Q54" s="244"/>
    </row>
    <row r="55" spans="1:17" x14ac:dyDescent="0.25">
      <c r="A55" s="24"/>
      <c r="B55" s="242"/>
      <c r="C55" s="243"/>
      <c r="D55" s="243"/>
      <c r="E55" s="243"/>
      <c r="F55" s="243"/>
      <c r="G55" s="243"/>
      <c r="H55" s="243"/>
      <c r="I55" s="243"/>
      <c r="J55" s="243"/>
      <c r="K55" s="243"/>
      <c r="L55" s="243"/>
      <c r="M55" s="243"/>
      <c r="N55" s="243"/>
      <c r="O55" s="243"/>
      <c r="P55" s="243"/>
      <c r="Q55" s="244"/>
    </row>
    <row r="56" spans="1:17" x14ac:dyDescent="0.25">
      <c r="A56" s="24"/>
      <c r="B56" s="242"/>
      <c r="C56" s="243"/>
      <c r="D56" s="243"/>
      <c r="E56" s="243"/>
      <c r="F56" s="243"/>
      <c r="G56" s="243"/>
      <c r="H56" s="243"/>
      <c r="I56" s="243"/>
      <c r="J56" s="243"/>
      <c r="K56" s="243"/>
      <c r="L56" s="243"/>
      <c r="M56" s="243"/>
      <c r="N56" s="243"/>
      <c r="O56" s="243"/>
      <c r="P56" s="243"/>
      <c r="Q56" s="244"/>
    </row>
    <row r="57" spans="1:17" x14ac:dyDescent="0.25">
      <c r="A57" s="24"/>
      <c r="B57" s="242"/>
      <c r="C57" s="243"/>
      <c r="D57" s="243"/>
      <c r="E57" s="243"/>
      <c r="F57" s="243"/>
      <c r="G57" s="243"/>
      <c r="H57" s="243"/>
      <c r="I57" s="243"/>
      <c r="J57" s="243"/>
      <c r="K57" s="243"/>
      <c r="L57" s="243"/>
      <c r="M57" s="243"/>
      <c r="N57" s="243"/>
      <c r="O57" s="243"/>
      <c r="P57" s="243"/>
      <c r="Q57" s="244"/>
    </row>
    <row r="58" spans="1:17" x14ac:dyDescent="0.25">
      <c r="A58" s="24"/>
      <c r="B58" s="242"/>
      <c r="C58" s="243"/>
      <c r="D58" s="243"/>
      <c r="E58" s="243"/>
      <c r="F58" s="243"/>
      <c r="G58" s="243"/>
      <c r="H58" s="243"/>
      <c r="I58" s="243"/>
      <c r="J58" s="243"/>
      <c r="K58" s="243"/>
      <c r="L58" s="243"/>
      <c r="M58" s="243"/>
      <c r="N58" s="243"/>
      <c r="O58" s="243"/>
      <c r="P58" s="243"/>
      <c r="Q58" s="244"/>
    </row>
    <row r="59" spans="1:17" x14ac:dyDescent="0.25">
      <c r="A59" s="24"/>
      <c r="B59" s="242"/>
      <c r="C59" s="243"/>
      <c r="D59" s="243"/>
      <c r="E59" s="243"/>
      <c r="F59" s="243"/>
      <c r="G59" s="243"/>
      <c r="H59" s="243"/>
      <c r="I59" s="243"/>
      <c r="J59" s="243"/>
      <c r="K59" s="243"/>
      <c r="L59" s="243"/>
      <c r="M59" s="243"/>
      <c r="N59" s="243"/>
      <c r="O59" s="243"/>
      <c r="P59" s="243"/>
      <c r="Q59" s="244"/>
    </row>
    <row r="60" spans="1:17" x14ac:dyDescent="0.25">
      <c r="A60" s="24"/>
      <c r="B60" s="242"/>
      <c r="C60" s="243"/>
      <c r="D60" s="243"/>
      <c r="E60" s="243"/>
      <c r="F60" s="243"/>
      <c r="G60" s="243"/>
      <c r="H60" s="243"/>
      <c r="I60" s="243"/>
      <c r="J60" s="243"/>
      <c r="K60" s="243"/>
      <c r="L60" s="243"/>
      <c r="M60" s="243"/>
      <c r="N60" s="243"/>
      <c r="O60" s="243"/>
      <c r="P60" s="243"/>
      <c r="Q60" s="244"/>
    </row>
    <row r="61" spans="1:17" ht="16.5" thickBot="1" x14ac:dyDescent="0.3">
      <c r="A61" s="24"/>
      <c r="B61" s="245"/>
      <c r="C61" s="246"/>
      <c r="D61" s="246"/>
      <c r="E61" s="246"/>
      <c r="F61" s="246"/>
      <c r="G61" s="246"/>
      <c r="H61" s="246"/>
      <c r="I61" s="246"/>
      <c r="J61" s="246"/>
      <c r="K61" s="246"/>
      <c r="L61" s="246"/>
      <c r="M61" s="246"/>
      <c r="N61" s="246"/>
      <c r="O61" s="246"/>
      <c r="P61" s="246"/>
      <c r="Q61" s="247"/>
    </row>
    <row r="62" spans="1:17" x14ac:dyDescent="0.25">
      <c r="A62" s="24"/>
      <c r="B62" s="229" t="s">
        <v>29</v>
      </c>
      <c r="C62" s="230"/>
      <c r="D62" s="230"/>
      <c r="E62" s="230"/>
      <c r="F62" s="230"/>
      <c r="G62" s="230"/>
      <c r="H62" s="230"/>
      <c r="I62" s="230"/>
      <c r="J62" s="230"/>
      <c r="K62" s="230"/>
      <c r="L62" s="230"/>
      <c r="M62" s="230"/>
      <c r="N62" s="230"/>
      <c r="O62" s="230"/>
      <c r="P62" s="230"/>
      <c r="Q62" s="231"/>
    </row>
    <row r="63" spans="1:17" x14ac:dyDescent="0.25">
      <c r="A63" s="24"/>
      <c r="B63" s="239"/>
      <c r="C63" s="240"/>
      <c r="D63" s="240"/>
      <c r="E63" s="240"/>
      <c r="F63" s="240"/>
      <c r="G63" s="240"/>
      <c r="H63" s="240"/>
      <c r="I63" s="240"/>
      <c r="J63" s="240"/>
      <c r="K63" s="240"/>
      <c r="L63" s="240"/>
      <c r="M63" s="240"/>
      <c r="N63" s="240"/>
      <c r="O63" s="240"/>
      <c r="P63" s="240"/>
      <c r="Q63" s="241"/>
    </row>
    <row r="64" spans="1:17" ht="26.25" x14ac:dyDescent="0.25">
      <c r="A64" s="24"/>
      <c r="B64" s="38"/>
      <c r="C64" s="39"/>
      <c r="D64" s="248"/>
      <c r="E64" s="248"/>
      <c r="F64" s="248"/>
      <c r="G64" s="248"/>
      <c r="H64" s="248"/>
      <c r="I64" s="248"/>
      <c r="J64" s="248"/>
      <c r="K64" s="248"/>
      <c r="L64" s="248"/>
      <c r="M64" s="248"/>
      <c r="N64" s="248"/>
      <c r="O64" s="248"/>
      <c r="P64" s="248"/>
      <c r="Q64" s="249"/>
    </row>
    <row r="65" spans="1:17" x14ac:dyDescent="0.25">
      <c r="A65" s="24"/>
      <c r="B65" s="250" t="s">
        <v>181</v>
      </c>
      <c r="C65" s="251"/>
      <c r="D65" s="251"/>
      <c r="E65" s="251"/>
      <c r="F65" s="251"/>
      <c r="G65" s="251"/>
      <c r="H65" s="251"/>
      <c r="I65" s="251"/>
      <c r="J65" s="251"/>
      <c r="K65" s="251"/>
      <c r="L65" s="251"/>
      <c r="M65" s="251"/>
      <c r="N65" s="251"/>
      <c r="O65" s="251"/>
      <c r="P65" s="251"/>
      <c r="Q65" s="252"/>
    </row>
    <row r="66" spans="1:17" x14ac:dyDescent="0.25">
      <c r="A66" s="24"/>
      <c r="B66" s="250"/>
      <c r="C66" s="251"/>
      <c r="D66" s="251"/>
      <c r="E66" s="251"/>
      <c r="F66" s="251"/>
      <c r="G66" s="251"/>
      <c r="H66" s="251"/>
      <c r="I66" s="251"/>
      <c r="J66" s="251"/>
      <c r="K66" s="251"/>
      <c r="L66" s="251"/>
      <c r="M66" s="251"/>
      <c r="N66" s="251"/>
      <c r="O66" s="251"/>
      <c r="P66" s="251"/>
      <c r="Q66" s="252"/>
    </row>
    <row r="67" spans="1:17" x14ac:dyDescent="0.25">
      <c r="A67" s="24"/>
      <c r="B67" s="250"/>
      <c r="C67" s="251"/>
      <c r="D67" s="251"/>
      <c r="E67" s="251"/>
      <c r="F67" s="251"/>
      <c r="G67" s="251"/>
      <c r="H67" s="251"/>
      <c r="I67" s="251"/>
      <c r="J67" s="251"/>
      <c r="K67" s="251"/>
      <c r="L67" s="251"/>
      <c r="M67" s="251"/>
      <c r="N67" s="251"/>
      <c r="O67" s="251"/>
      <c r="P67" s="251"/>
      <c r="Q67" s="252"/>
    </row>
    <row r="68" spans="1:17" x14ac:dyDescent="0.25">
      <c r="A68" s="24"/>
      <c r="B68" s="250"/>
      <c r="C68" s="251"/>
      <c r="D68" s="251"/>
      <c r="E68" s="251"/>
      <c r="F68" s="251"/>
      <c r="G68" s="251"/>
      <c r="H68" s="251"/>
      <c r="I68" s="251"/>
      <c r="J68" s="251"/>
      <c r="K68" s="251"/>
      <c r="L68" s="251"/>
      <c r="M68" s="251"/>
      <c r="N68" s="251"/>
      <c r="O68" s="251"/>
      <c r="P68" s="251"/>
      <c r="Q68" s="252"/>
    </row>
    <row r="69" spans="1:17" x14ac:dyDescent="0.25">
      <c r="A69" s="24"/>
      <c r="B69" s="250"/>
      <c r="C69" s="251"/>
      <c r="D69" s="251"/>
      <c r="E69" s="251"/>
      <c r="F69" s="251"/>
      <c r="G69" s="251"/>
      <c r="H69" s="251"/>
      <c r="I69" s="251"/>
      <c r="J69" s="251"/>
      <c r="K69" s="251"/>
      <c r="L69" s="251"/>
      <c r="M69" s="251"/>
      <c r="N69" s="251"/>
      <c r="O69" s="251"/>
      <c r="P69" s="251"/>
      <c r="Q69" s="252"/>
    </row>
    <row r="70" spans="1:17" x14ac:dyDescent="0.25">
      <c r="A70" s="24"/>
      <c r="B70" s="250"/>
      <c r="C70" s="251"/>
      <c r="D70" s="251"/>
      <c r="E70" s="251"/>
      <c r="F70" s="251"/>
      <c r="G70" s="251"/>
      <c r="H70" s="251"/>
      <c r="I70" s="251"/>
      <c r="J70" s="251"/>
      <c r="K70" s="251"/>
      <c r="L70" s="251"/>
      <c r="M70" s="251"/>
      <c r="N70" s="251"/>
      <c r="O70" s="251"/>
      <c r="P70" s="251"/>
      <c r="Q70" s="252"/>
    </row>
    <row r="71" spans="1:17" x14ac:dyDescent="0.25">
      <c r="A71" s="24"/>
      <c r="B71" s="250"/>
      <c r="C71" s="251"/>
      <c r="D71" s="251"/>
      <c r="E71" s="251"/>
      <c r="F71" s="251"/>
      <c r="G71" s="251"/>
      <c r="H71" s="251"/>
      <c r="I71" s="251"/>
      <c r="J71" s="251"/>
      <c r="K71" s="251"/>
      <c r="L71" s="251"/>
      <c r="M71" s="251"/>
      <c r="N71" s="251"/>
      <c r="O71" s="251"/>
      <c r="P71" s="251"/>
      <c r="Q71" s="252"/>
    </row>
    <row r="72" spans="1:17" x14ac:dyDescent="0.25">
      <c r="A72" s="24"/>
      <c r="B72" s="250"/>
      <c r="C72" s="251"/>
      <c r="D72" s="251"/>
      <c r="E72" s="251"/>
      <c r="F72" s="251"/>
      <c r="G72" s="251"/>
      <c r="H72" s="251"/>
      <c r="I72" s="251"/>
      <c r="J72" s="251"/>
      <c r="K72" s="251"/>
      <c r="L72" s="251"/>
      <c r="M72" s="251"/>
      <c r="N72" s="251"/>
      <c r="O72" s="251"/>
      <c r="P72" s="251"/>
      <c r="Q72" s="252"/>
    </row>
    <row r="73" spans="1:17" ht="16.5" thickBot="1" x14ac:dyDescent="0.3">
      <c r="A73" s="24"/>
      <c r="B73" s="253"/>
      <c r="C73" s="254"/>
      <c r="D73" s="254"/>
      <c r="E73" s="254"/>
      <c r="F73" s="254"/>
      <c r="G73" s="254"/>
      <c r="H73" s="254"/>
      <c r="I73" s="254"/>
      <c r="J73" s="254"/>
      <c r="K73" s="254"/>
      <c r="L73" s="254"/>
      <c r="M73" s="254"/>
      <c r="N73" s="254"/>
      <c r="O73" s="254"/>
      <c r="P73" s="254"/>
      <c r="Q73" s="255"/>
    </row>
    <row r="74" spans="1:17" x14ac:dyDescent="0.25">
      <c r="A74" s="24"/>
      <c r="B74" s="229" t="s">
        <v>30</v>
      </c>
      <c r="C74" s="230"/>
      <c r="D74" s="230"/>
      <c r="E74" s="230"/>
      <c r="F74" s="230"/>
      <c r="G74" s="230"/>
      <c r="H74" s="230"/>
      <c r="I74" s="230"/>
      <c r="J74" s="230"/>
      <c r="K74" s="230"/>
      <c r="L74" s="230"/>
      <c r="M74" s="230"/>
      <c r="N74" s="230"/>
      <c r="O74" s="230"/>
      <c r="P74" s="230"/>
      <c r="Q74" s="231"/>
    </row>
    <row r="75" spans="1:17" x14ac:dyDescent="0.25">
      <c r="A75" s="24"/>
      <c r="B75" s="239"/>
      <c r="C75" s="240"/>
      <c r="D75" s="240"/>
      <c r="E75" s="240"/>
      <c r="F75" s="240"/>
      <c r="G75" s="240"/>
      <c r="H75" s="240"/>
      <c r="I75" s="240"/>
      <c r="J75" s="240"/>
      <c r="K75" s="240"/>
      <c r="L75" s="240"/>
      <c r="M75" s="240"/>
      <c r="N75" s="240"/>
      <c r="O75" s="240"/>
      <c r="P75" s="240"/>
      <c r="Q75" s="241"/>
    </row>
    <row r="76" spans="1:17" ht="26.25" x14ac:dyDescent="0.25">
      <c r="A76" s="24"/>
      <c r="B76" s="38"/>
      <c r="C76" s="94"/>
      <c r="D76" s="124" t="s">
        <v>81</v>
      </c>
      <c r="E76" s="94"/>
      <c r="F76" s="94"/>
      <c r="G76" s="123" t="s">
        <v>79</v>
      </c>
      <c r="H76" s="94"/>
      <c r="I76" s="94"/>
      <c r="J76" s="94"/>
      <c r="K76" s="123" t="s">
        <v>80</v>
      </c>
      <c r="L76" s="94"/>
      <c r="M76" s="94"/>
      <c r="N76" s="94"/>
      <c r="O76" s="94"/>
      <c r="P76" s="95"/>
      <c r="Q76" s="40"/>
    </row>
    <row r="77" spans="1:17" x14ac:dyDescent="0.25">
      <c r="A77" s="24"/>
      <c r="B77" s="233" t="s">
        <v>50</v>
      </c>
      <c r="C77" s="234"/>
      <c r="D77" s="234"/>
      <c r="E77" s="234"/>
      <c r="F77" s="234"/>
      <c r="G77" s="234"/>
      <c r="H77" s="234"/>
      <c r="I77" s="234"/>
      <c r="J77" s="234"/>
      <c r="K77" s="234"/>
      <c r="L77" s="234"/>
      <c r="M77" s="234"/>
      <c r="N77" s="234"/>
      <c r="O77" s="234"/>
      <c r="P77" s="234"/>
      <c r="Q77" s="235"/>
    </row>
    <row r="78" spans="1:17" ht="27.75" customHeight="1" x14ac:dyDescent="0.25">
      <c r="A78" s="24"/>
      <c r="B78" s="233"/>
      <c r="C78" s="234"/>
      <c r="D78" s="234"/>
      <c r="E78" s="234"/>
      <c r="F78" s="234"/>
      <c r="G78" s="234"/>
      <c r="H78" s="234"/>
      <c r="I78" s="234"/>
      <c r="J78" s="234"/>
      <c r="K78" s="234"/>
      <c r="L78" s="234"/>
      <c r="M78" s="234"/>
      <c r="N78" s="234"/>
      <c r="O78" s="234"/>
      <c r="P78" s="234"/>
      <c r="Q78" s="235"/>
    </row>
    <row r="79" spans="1:17" ht="33" customHeight="1" x14ac:dyDescent="0.25">
      <c r="A79" s="24"/>
      <c r="B79" s="86"/>
      <c r="C79" s="275" t="s">
        <v>0</v>
      </c>
      <c r="D79" s="275"/>
      <c r="E79" s="257" t="s">
        <v>2</v>
      </c>
      <c r="F79" s="257"/>
      <c r="G79" s="257"/>
      <c r="I79" s="70"/>
      <c r="J79" s="71" t="s">
        <v>51</v>
      </c>
      <c r="K79" s="69"/>
      <c r="L79" s="258" t="s">
        <v>52</v>
      </c>
      <c r="M79" s="258"/>
      <c r="N79" s="96"/>
      <c r="O79" s="96"/>
      <c r="P79" s="96"/>
      <c r="Q79" s="97"/>
    </row>
    <row r="80" spans="1:17" ht="27" customHeight="1" x14ac:dyDescent="0.25">
      <c r="A80" s="24"/>
      <c r="B80" s="85"/>
      <c r="C80" s="259" t="s">
        <v>125</v>
      </c>
      <c r="D80" s="259"/>
      <c r="E80" s="259" t="s">
        <v>54</v>
      </c>
      <c r="F80" s="259"/>
      <c r="G80" s="259"/>
      <c r="H80" s="259"/>
      <c r="I80" s="259"/>
      <c r="J80" s="101">
        <f>'Support Rails Labor'!H12</f>
        <v>43572</v>
      </c>
      <c r="K80" s="73"/>
      <c r="L80" s="260">
        <f>'Support Rails Labor'!H12</f>
        <v>43572</v>
      </c>
      <c r="M80" s="260"/>
      <c r="N80" s="96"/>
      <c r="O80" s="96"/>
      <c r="P80" s="96"/>
      <c r="Q80" s="97"/>
    </row>
    <row r="81" spans="1:17" ht="16.5" thickBot="1" x14ac:dyDescent="0.3">
      <c r="A81" s="24"/>
      <c r="B81" s="85"/>
      <c r="C81" s="259" t="s">
        <v>182</v>
      </c>
      <c r="D81" s="259"/>
      <c r="E81" s="259" t="s">
        <v>71</v>
      </c>
      <c r="F81" s="259"/>
      <c r="G81" s="259"/>
      <c r="H81" s="259"/>
      <c r="I81" s="259"/>
      <c r="J81" s="101">
        <f>'Support Rails Details'!N2</f>
        <v>11156</v>
      </c>
      <c r="K81" s="73"/>
      <c r="L81" s="261">
        <f>'Support Rails Details'!O2</f>
        <v>11156</v>
      </c>
      <c r="M81" s="261"/>
      <c r="N81" s="96"/>
      <c r="O81" s="96"/>
      <c r="P81" s="96"/>
      <c r="Q81" s="97"/>
    </row>
    <row r="82" spans="1:17" ht="16.5" thickTop="1" x14ac:dyDescent="0.25">
      <c r="A82" s="24"/>
      <c r="B82" s="98"/>
      <c r="C82" s="276" t="s">
        <v>55</v>
      </c>
      <c r="D82" s="276"/>
      <c r="E82" s="103"/>
      <c r="F82" s="103"/>
      <c r="G82" s="72"/>
      <c r="I82" s="74"/>
      <c r="J82" s="102">
        <f>SUM(J80:J81)</f>
        <v>54728</v>
      </c>
      <c r="K82" s="75"/>
      <c r="L82" s="263">
        <f>SUM(L80:L81)</f>
        <v>54728</v>
      </c>
      <c r="M82" s="263"/>
      <c r="N82" s="96"/>
      <c r="O82" s="96"/>
      <c r="P82" s="96"/>
      <c r="Q82" s="97"/>
    </row>
    <row r="83" spans="1:17" x14ac:dyDescent="0.25">
      <c r="A83" s="24"/>
      <c r="B83" s="98"/>
      <c r="C83" s="96"/>
      <c r="D83" s="103"/>
      <c r="E83" s="103"/>
      <c r="F83" s="103"/>
      <c r="G83" s="103"/>
      <c r="H83" s="103"/>
      <c r="I83" s="103"/>
      <c r="J83" s="103"/>
      <c r="K83" s="103"/>
      <c r="L83" s="103"/>
      <c r="M83" s="103"/>
      <c r="N83" s="96"/>
      <c r="O83" s="96"/>
      <c r="P83" s="96"/>
      <c r="Q83" s="97"/>
    </row>
    <row r="84" spans="1:17" x14ac:dyDescent="0.25">
      <c r="A84" s="24"/>
      <c r="B84" s="98"/>
      <c r="C84" s="96"/>
      <c r="D84" s="96"/>
      <c r="E84" s="96"/>
      <c r="F84" s="96"/>
      <c r="G84" s="96"/>
      <c r="H84" s="96"/>
      <c r="I84" s="96"/>
      <c r="J84" s="96"/>
      <c r="K84" s="96"/>
      <c r="L84" s="96"/>
      <c r="M84" s="96"/>
      <c r="N84" s="96"/>
      <c r="O84" s="96"/>
      <c r="P84" s="96"/>
      <c r="Q84" s="97"/>
    </row>
    <row r="85" spans="1:17" ht="16.5" thickBot="1" x14ac:dyDescent="0.3">
      <c r="A85" s="24"/>
      <c r="B85" s="66"/>
      <c r="C85" s="67"/>
      <c r="D85" s="67"/>
      <c r="E85" s="67"/>
      <c r="F85" s="67"/>
      <c r="G85" s="67"/>
      <c r="H85" s="67"/>
      <c r="I85" s="67"/>
      <c r="J85" s="67"/>
      <c r="K85" s="67"/>
      <c r="L85" s="67"/>
      <c r="M85" s="67"/>
      <c r="N85" s="67"/>
      <c r="O85" s="67"/>
      <c r="P85" s="67"/>
      <c r="Q85" s="68"/>
    </row>
    <row r="86" spans="1:17" x14ac:dyDescent="0.25">
      <c r="A86" s="24"/>
      <c r="B86" s="229" t="s">
        <v>31</v>
      </c>
      <c r="C86" s="230"/>
      <c r="D86" s="230"/>
      <c r="E86" s="230"/>
      <c r="F86" s="230"/>
      <c r="G86" s="230"/>
      <c r="H86" s="230"/>
      <c r="I86" s="230"/>
      <c r="J86" s="230"/>
      <c r="K86" s="230"/>
      <c r="L86" s="230"/>
      <c r="M86" s="230"/>
      <c r="N86" s="230"/>
      <c r="O86" s="230"/>
      <c r="P86" s="230"/>
      <c r="Q86" s="231"/>
    </row>
    <row r="87" spans="1:17" x14ac:dyDescent="0.25">
      <c r="A87" s="24"/>
      <c r="B87" s="239"/>
      <c r="C87" s="240"/>
      <c r="D87" s="240"/>
      <c r="E87" s="240"/>
      <c r="F87" s="240"/>
      <c r="G87" s="240"/>
      <c r="H87" s="240"/>
      <c r="I87" s="240"/>
      <c r="J87" s="240"/>
      <c r="K87" s="240"/>
      <c r="L87" s="240"/>
      <c r="M87" s="240"/>
      <c r="N87" s="240"/>
      <c r="O87" s="240"/>
      <c r="P87" s="240"/>
      <c r="Q87" s="241"/>
    </row>
    <row r="88" spans="1:17" ht="16.5" thickBot="1" x14ac:dyDescent="0.3">
      <c r="A88" s="24"/>
      <c r="B88" s="41" t="s">
        <v>33</v>
      </c>
      <c r="C88" s="42"/>
      <c r="D88" s="42"/>
      <c r="E88" s="99"/>
      <c r="F88" s="99"/>
      <c r="G88" s="99"/>
      <c r="H88" s="99"/>
      <c r="I88" s="99"/>
      <c r="J88" s="99"/>
      <c r="K88" s="99"/>
      <c r="L88" s="99"/>
      <c r="M88" s="99"/>
      <c r="N88" s="99"/>
      <c r="O88" s="99"/>
      <c r="P88" s="99"/>
      <c r="Q88" s="100"/>
    </row>
    <row r="89" spans="1:17" x14ac:dyDescent="0.25">
      <c r="A89" s="24"/>
      <c r="B89" s="270"/>
      <c r="C89" s="271"/>
      <c r="D89" s="271"/>
      <c r="E89" s="271"/>
      <c r="F89" s="271"/>
      <c r="G89" s="271"/>
      <c r="H89" s="271"/>
      <c r="I89" s="271"/>
      <c r="J89" s="271"/>
      <c r="K89" s="271"/>
      <c r="L89" s="271"/>
      <c r="M89" s="271"/>
      <c r="N89" s="271"/>
      <c r="O89" s="271"/>
      <c r="P89" s="271"/>
      <c r="Q89" s="272"/>
    </row>
    <row r="90" spans="1:17" x14ac:dyDescent="0.25">
      <c r="A90" s="24"/>
      <c r="B90" s="264" t="s">
        <v>73</v>
      </c>
      <c r="C90" s="265"/>
      <c r="D90" s="265"/>
      <c r="E90" s="265"/>
      <c r="F90" s="265"/>
      <c r="G90" s="265"/>
      <c r="H90" s="265"/>
      <c r="I90" s="265"/>
      <c r="J90" s="265"/>
      <c r="K90" s="265"/>
      <c r="L90" s="265"/>
      <c r="M90" s="265"/>
      <c r="N90" s="265"/>
      <c r="O90" s="265"/>
      <c r="P90" s="265"/>
      <c r="Q90" s="266"/>
    </row>
    <row r="91" spans="1:17" x14ac:dyDescent="0.25">
      <c r="A91" s="24"/>
      <c r="B91" s="264"/>
      <c r="C91" s="265"/>
      <c r="D91" s="265"/>
      <c r="E91" s="265"/>
      <c r="F91" s="265"/>
      <c r="G91" s="265"/>
      <c r="H91" s="265"/>
      <c r="I91" s="265"/>
      <c r="J91" s="265"/>
      <c r="K91" s="265"/>
      <c r="L91" s="265"/>
      <c r="M91" s="265"/>
      <c r="N91" s="265"/>
      <c r="O91" s="265"/>
      <c r="P91" s="265"/>
      <c r="Q91" s="266"/>
    </row>
    <row r="92" spans="1:17" x14ac:dyDescent="0.25">
      <c r="A92" s="24"/>
      <c r="B92" s="264"/>
      <c r="C92" s="265"/>
      <c r="D92" s="265"/>
      <c r="E92" s="265"/>
      <c r="F92" s="265"/>
      <c r="G92" s="265"/>
      <c r="H92" s="265"/>
      <c r="I92" s="265"/>
      <c r="J92" s="265"/>
      <c r="K92" s="265"/>
      <c r="L92" s="265"/>
      <c r="M92" s="265"/>
      <c r="N92" s="265"/>
      <c r="O92" s="265"/>
      <c r="P92" s="265"/>
      <c r="Q92" s="266"/>
    </row>
    <row r="93" spans="1:17" x14ac:dyDescent="0.25">
      <c r="A93" s="24"/>
      <c r="B93" s="264"/>
      <c r="C93" s="265"/>
      <c r="D93" s="265"/>
      <c r="E93" s="265"/>
      <c r="F93" s="265"/>
      <c r="G93" s="265"/>
      <c r="H93" s="265"/>
      <c r="I93" s="265"/>
      <c r="J93" s="265"/>
      <c r="K93" s="265"/>
      <c r="L93" s="265"/>
      <c r="M93" s="265"/>
      <c r="N93" s="265"/>
      <c r="O93" s="265"/>
      <c r="P93" s="265"/>
      <c r="Q93" s="266"/>
    </row>
    <row r="94" spans="1:17" ht="16.5" thickBot="1" x14ac:dyDescent="0.3">
      <c r="A94" s="24"/>
      <c r="B94" s="41" t="s">
        <v>32</v>
      </c>
      <c r="C94" s="42"/>
      <c r="D94" s="42"/>
      <c r="E94" s="99"/>
      <c r="F94" s="99"/>
      <c r="G94" s="99"/>
      <c r="H94" s="99"/>
      <c r="I94" s="99"/>
      <c r="J94" s="99"/>
      <c r="K94" s="99"/>
      <c r="L94" s="99"/>
      <c r="M94" s="99"/>
      <c r="N94" s="99"/>
      <c r="O94" s="99"/>
      <c r="P94" s="99"/>
      <c r="Q94" s="100"/>
    </row>
    <row r="95" spans="1:17" x14ac:dyDescent="0.25">
      <c r="A95" s="24"/>
      <c r="B95" s="270"/>
      <c r="C95" s="271"/>
      <c r="D95" s="271"/>
      <c r="E95" s="271"/>
      <c r="F95" s="271"/>
      <c r="G95" s="271"/>
      <c r="H95" s="271"/>
      <c r="I95" s="271"/>
      <c r="J95" s="271"/>
      <c r="K95" s="271"/>
      <c r="L95" s="271"/>
      <c r="M95" s="271"/>
      <c r="N95" s="271"/>
      <c r="O95" s="271"/>
      <c r="P95" s="271"/>
      <c r="Q95" s="272"/>
    </row>
    <row r="96" spans="1:17" x14ac:dyDescent="0.25">
      <c r="A96" s="24"/>
      <c r="B96" s="264" t="s">
        <v>67</v>
      </c>
      <c r="C96" s="265"/>
      <c r="D96" s="265"/>
      <c r="E96" s="265"/>
      <c r="F96" s="265"/>
      <c r="G96" s="265"/>
      <c r="H96" s="265"/>
      <c r="I96" s="265"/>
      <c r="J96" s="265"/>
      <c r="K96" s="265"/>
      <c r="L96" s="265"/>
      <c r="M96" s="265"/>
      <c r="N96" s="265"/>
      <c r="O96" s="265"/>
      <c r="P96" s="265"/>
      <c r="Q96" s="266"/>
    </row>
    <row r="97" spans="1:17" x14ac:dyDescent="0.25">
      <c r="A97" s="24"/>
      <c r="B97" s="264"/>
      <c r="C97" s="265"/>
      <c r="D97" s="265"/>
      <c r="E97" s="265"/>
      <c r="F97" s="265"/>
      <c r="G97" s="265"/>
      <c r="H97" s="265"/>
      <c r="I97" s="265"/>
      <c r="J97" s="265"/>
      <c r="K97" s="265"/>
      <c r="L97" s="265"/>
      <c r="M97" s="265"/>
      <c r="N97" s="265"/>
      <c r="O97" s="265"/>
      <c r="P97" s="265"/>
      <c r="Q97" s="266"/>
    </row>
    <row r="98" spans="1:17" x14ac:dyDescent="0.25">
      <c r="A98" s="24"/>
      <c r="B98" s="264"/>
      <c r="C98" s="265"/>
      <c r="D98" s="265"/>
      <c r="E98" s="265"/>
      <c r="F98" s="265"/>
      <c r="G98" s="265"/>
      <c r="H98" s="265"/>
      <c r="I98" s="265"/>
      <c r="J98" s="265"/>
      <c r="K98" s="265"/>
      <c r="L98" s="265"/>
      <c r="M98" s="265"/>
      <c r="N98" s="265"/>
      <c r="O98" s="265"/>
      <c r="P98" s="265"/>
      <c r="Q98" s="266"/>
    </row>
    <row r="99" spans="1:17" x14ac:dyDescent="0.25">
      <c r="A99" s="24"/>
      <c r="B99" s="264"/>
      <c r="C99" s="265"/>
      <c r="D99" s="265"/>
      <c r="E99" s="265"/>
      <c r="F99" s="265"/>
      <c r="G99" s="265"/>
      <c r="H99" s="265"/>
      <c r="I99" s="265"/>
      <c r="J99" s="265"/>
      <c r="K99" s="265"/>
      <c r="L99" s="265"/>
      <c r="M99" s="265"/>
      <c r="N99" s="265"/>
      <c r="O99" s="265"/>
      <c r="P99" s="265"/>
      <c r="Q99" s="266"/>
    </row>
    <row r="100" spans="1:17" ht="16.5" thickBot="1" x14ac:dyDescent="0.3">
      <c r="A100" s="24"/>
      <c r="B100" s="267"/>
      <c r="C100" s="268"/>
      <c r="D100" s="268"/>
      <c r="E100" s="268"/>
      <c r="F100" s="268"/>
      <c r="G100" s="268"/>
      <c r="H100" s="268"/>
      <c r="I100" s="268"/>
      <c r="J100" s="268"/>
      <c r="K100" s="268"/>
      <c r="L100" s="268"/>
      <c r="M100" s="268"/>
      <c r="N100" s="268"/>
      <c r="O100" s="268"/>
      <c r="P100" s="268"/>
      <c r="Q100" s="269"/>
    </row>
  </sheetData>
  <mergeCells count="55">
    <mergeCell ref="F1:K6"/>
    <mergeCell ref="L1:L2"/>
    <mergeCell ref="M1:Q2"/>
    <mergeCell ref="L3:L4"/>
    <mergeCell ref="M3:Q4"/>
    <mergeCell ref="L5:L6"/>
    <mergeCell ref="M5:Q6"/>
    <mergeCell ref="B33:Q33"/>
    <mergeCell ref="B7:E7"/>
    <mergeCell ref="F7:L7"/>
    <mergeCell ref="M7:Q7"/>
    <mergeCell ref="B8:E9"/>
    <mergeCell ref="F8:L9"/>
    <mergeCell ref="M8:Q9"/>
    <mergeCell ref="B10:Q10"/>
    <mergeCell ref="B11:Q17"/>
    <mergeCell ref="B18:Q18"/>
    <mergeCell ref="B31:Q31"/>
    <mergeCell ref="B32:Q32"/>
    <mergeCell ref="B46:Q61"/>
    <mergeCell ref="B34:Q34"/>
    <mergeCell ref="B35:Q35"/>
    <mergeCell ref="B36:Q36"/>
    <mergeCell ref="B37:Q37"/>
    <mergeCell ref="B38:Q38"/>
    <mergeCell ref="B39:Q39"/>
    <mergeCell ref="B40:Q40"/>
    <mergeCell ref="B41:Q41"/>
    <mergeCell ref="B42:Q42"/>
    <mergeCell ref="B43:Q43"/>
    <mergeCell ref="B44:Q45"/>
    <mergeCell ref="B62:Q63"/>
    <mergeCell ref="D64:Q64"/>
    <mergeCell ref="B65:Q73"/>
    <mergeCell ref="B74:Q75"/>
    <mergeCell ref="B77:Q78"/>
    <mergeCell ref="B86:Q87"/>
    <mergeCell ref="C79:D79"/>
    <mergeCell ref="E79:G79"/>
    <mergeCell ref="L79:M79"/>
    <mergeCell ref="C80:D80"/>
    <mergeCell ref="E80:I80"/>
    <mergeCell ref="L80:M80"/>
    <mergeCell ref="C81:D81"/>
    <mergeCell ref="E81:I81"/>
    <mergeCell ref="L81:M81"/>
    <mergeCell ref="C82:D82"/>
    <mergeCell ref="L82:M82"/>
    <mergeCell ref="B97:Q100"/>
    <mergeCell ref="B89:Q89"/>
    <mergeCell ref="B90:Q90"/>
    <mergeCell ref="B91:Q91"/>
    <mergeCell ref="B92:Q93"/>
    <mergeCell ref="B95:Q95"/>
    <mergeCell ref="B96:Q96"/>
  </mergeCells>
  <hyperlinks>
    <hyperlink ref="C33" location="'1.5.1Tasks'!A1" display="'1.5.1Tasks'!A1" xr:uid="{00000000-0004-0000-1000-000000000000}"/>
    <hyperlink ref="D33" location="'1.5.1Tasks'!A1" display="'1.5.1Tasks'!A1" xr:uid="{00000000-0004-0000-1000-000001000000}"/>
    <hyperlink ref="E33" location="'1.5.1Tasks'!A1" display="'1.5.1Tasks'!A1" xr:uid="{00000000-0004-0000-1000-000002000000}"/>
    <hyperlink ref="F33" location="'1.5.1Tasks'!A1" display="'1.5.1Tasks'!A1" xr:uid="{00000000-0004-0000-1000-000003000000}"/>
    <hyperlink ref="G33" location="'1.5.1Tasks'!A1" display="'1.5.1Tasks'!A1" xr:uid="{00000000-0004-0000-1000-000004000000}"/>
    <hyperlink ref="H33" location="'1.5.1Tasks'!A1" display="'1.5.1Tasks'!A1" xr:uid="{00000000-0004-0000-1000-000005000000}"/>
    <hyperlink ref="I33" location="'1.5.1Tasks'!A1" display="'1.5.1Tasks'!A1" xr:uid="{00000000-0004-0000-1000-000006000000}"/>
    <hyperlink ref="J33" location="'1.5.1Tasks'!A1" display="'1.5.1Tasks'!A1" xr:uid="{00000000-0004-0000-1000-000007000000}"/>
    <hyperlink ref="K33" location="'1.5.1Tasks'!A1" display="'1.5.1Tasks'!A1" xr:uid="{00000000-0004-0000-1000-000008000000}"/>
    <hyperlink ref="L33" location="'1.5.1Tasks'!A1" display="'1.5.1Tasks'!A1" xr:uid="{00000000-0004-0000-1000-000009000000}"/>
    <hyperlink ref="M33" location="'1.5.1Tasks'!A1" display="'1.5.1Tasks'!A1" xr:uid="{00000000-0004-0000-1000-00000A000000}"/>
    <hyperlink ref="N33" location="'1.5.1Tasks'!A1" display="'1.5.1Tasks'!A1" xr:uid="{00000000-0004-0000-1000-00000B000000}"/>
    <hyperlink ref="O33" location="'1.5.1Tasks'!A1" display="'1.5.1Tasks'!A1" xr:uid="{00000000-0004-0000-1000-00000C000000}"/>
    <hyperlink ref="Q33" location="'1.5.1Tasks'!A1" display="'1.5.1Tasks'!A1" xr:uid="{00000000-0004-0000-1000-00000D000000}"/>
    <hyperlink ref="O76" location="'1.5.1Costing'!A1" display="'1.5.1Costing'!A1" xr:uid="{00000000-0004-0000-1000-00000E000000}"/>
    <hyperlink ref="N76" location="'1.5.1Costing'!A1" display="'1.5.1Costing'!A1" xr:uid="{00000000-0004-0000-1000-00000F000000}"/>
    <hyperlink ref="M76" location="'1.5.1Costing'!A1" display="'1.5.1Costing'!A1" xr:uid="{00000000-0004-0000-1000-000010000000}"/>
    <hyperlink ref="L76" location="'1.5.1Costing'!A1" display="'1.5.1Costing'!A1" xr:uid="{00000000-0004-0000-1000-000011000000}"/>
    <hyperlink ref="J76" location="'1.5.1Costing'!A1" display="'1.5.1Costing'!A1" xr:uid="{00000000-0004-0000-1000-000012000000}"/>
    <hyperlink ref="I76" location="'1.5.1Costing'!A1" display="'1.5.1Costing'!A1" xr:uid="{00000000-0004-0000-1000-000013000000}"/>
    <hyperlink ref="H76" location="'1.5.1Costing'!A1" display="'1.5.1Costing'!A1" xr:uid="{00000000-0004-0000-1000-000014000000}"/>
    <hyperlink ref="F76" location="'1.5.1Costing'!A1" display="'1.5.1Costing'!A1" xr:uid="{00000000-0004-0000-1000-000015000000}"/>
    <hyperlink ref="E76" location="'1.5.1Costing'!A1" display="'1.5.1Costing'!A1" xr:uid="{00000000-0004-0000-1000-000016000000}"/>
    <hyperlink ref="M80" location="WBS1.5.2SystemCosts!K87" display="WBS1.5.2SystemCosts!K87" xr:uid="{00000000-0004-0000-1000-000017000000}"/>
    <hyperlink ref="L81" location="WBS1.5.2SystemCosts!K88" display="WBS1.5.2SystemCosts!K88" xr:uid="{00000000-0004-0000-1000-000018000000}"/>
    <hyperlink ref="M81" location="WBS1.5.2SystemCosts!K88" display="WBS1.5.2SystemCosts!K88" xr:uid="{00000000-0004-0000-1000-000019000000}"/>
    <hyperlink ref="J80" location="'Barrel Mount Labor'!A1" display="'Barrel Mount Labor'!A1" xr:uid="{00000000-0004-0000-1000-00001A000000}"/>
    <hyperlink ref="B34:Q34" location="'Support Rails Details'!A1" display="See Support Rails Details" xr:uid="{00000000-0004-0000-1000-00001B000000}"/>
    <hyperlink ref="B37:Q37" location="'Support Rails Labor'!A1" display="See Support Rails Labor" xr:uid="{00000000-0004-0000-1000-00001C000000}"/>
    <hyperlink ref="G76" location="'Barrel Mount Details'!A1" display="Details" xr:uid="{00000000-0004-0000-1000-00001D000000}"/>
    <hyperlink ref="K76" location="'Barrel Mount Labor'!A1" display="Labor" xr:uid="{00000000-0004-0000-1000-00001E000000}"/>
    <hyperlink ref="L80:M80" location="'Barrel Mount Labor'!A1" display="'Barrel Mount Labor'!A1" xr:uid="{00000000-0004-0000-1000-00001F000000}"/>
    <hyperlink ref="J81" location="'Barrel Mount Details'!A1" display="'Barrel Mount Details'!A1" xr:uid="{00000000-0004-0000-1000-000020000000}"/>
    <hyperlink ref="L81:M81" location="'Barrel Mount Details'!A1" display="'Barrel Mount Details'!A1" xr:uid="{00000000-0004-0000-1000-000021000000}"/>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O4"/>
  <sheetViews>
    <sheetView workbookViewId="0"/>
  </sheetViews>
  <sheetFormatPr defaultRowHeight="15.75" x14ac:dyDescent="0.25"/>
  <cols>
    <col min="1" max="1" width="13.75" customWidth="1"/>
    <col min="2" max="2" width="19" customWidth="1"/>
    <col min="3" max="3" width="26.75" customWidth="1"/>
    <col min="4" max="4" width="9.5" customWidth="1"/>
    <col min="5" max="5" width="13.375" customWidth="1"/>
    <col min="6" max="6" width="13.75" customWidth="1"/>
    <col min="7" max="7" width="16.625" customWidth="1"/>
    <col min="8" max="8" width="13.25" customWidth="1"/>
    <col min="9" max="9" width="16.5" customWidth="1"/>
    <col min="10" max="10" width="15.375" customWidth="1"/>
    <col min="11" max="11" width="10.625" customWidth="1"/>
    <col min="13" max="13" width="10.125" customWidth="1"/>
    <col min="14" max="14" width="11.125" customWidth="1"/>
    <col min="15" max="15" width="13.875" customWidth="1"/>
  </cols>
  <sheetData>
    <row r="1" spans="1:15" x14ac:dyDescent="0.25">
      <c r="A1" s="46" t="s">
        <v>1</v>
      </c>
      <c r="B1" s="47" t="s">
        <v>35</v>
      </c>
      <c r="C1" s="47" t="s">
        <v>40</v>
      </c>
      <c r="D1" s="47" t="s">
        <v>56</v>
      </c>
      <c r="E1" s="48" t="s">
        <v>41</v>
      </c>
      <c r="F1" s="47" t="s">
        <v>42</v>
      </c>
      <c r="G1" s="47" t="s">
        <v>43</v>
      </c>
      <c r="H1" s="49" t="s">
        <v>31</v>
      </c>
      <c r="I1" s="47" t="s">
        <v>44</v>
      </c>
      <c r="J1" s="49" t="s">
        <v>45</v>
      </c>
      <c r="K1" s="48" t="s">
        <v>41</v>
      </c>
      <c r="L1" s="48" t="s">
        <v>31</v>
      </c>
      <c r="M1" s="50" t="s">
        <v>46</v>
      </c>
      <c r="N1" s="50" t="s">
        <v>47</v>
      </c>
      <c r="O1" s="51" t="s">
        <v>48</v>
      </c>
    </row>
    <row r="2" spans="1:15" ht="16.5" thickBot="1" x14ac:dyDescent="0.3">
      <c r="A2" s="52" t="s">
        <v>85</v>
      </c>
      <c r="B2" s="53" t="s">
        <v>37</v>
      </c>
      <c r="C2" s="53"/>
      <c r="D2" s="53"/>
      <c r="E2" s="54"/>
      <c r="F2" s="53"/>
      <c r="G2" s="53"/>
      <c r="H2" s="55"/>
      <c r="I2" s="53"/>
      <c r="J2" s="56"/>
      <c r="K2" s="57"/>
      <c r="L2" s="57"/>
      <c r="M2" s="58"/>
      <c r="N2" s="58">
        <f>SUM(K:K)</f>
        <v>11156</v>
      </c>
      <c r="O2" s="59">
        <f>SUM(M:M)</f>
        <v>11156</v>
      </c>
    </row>
    <row r="3" spans="1:15" x14ac:dyDescent="0.25">
      <c r="A3" s="60" t="s">
        <v>98</v>
      </c>
      <c r="B3" s="61" t="s">
        <v>97</v>
      </c>
      <c r="C3" s="61" t="s">
        <v>62</v>
      </c>
      <c r="D3" s="61"/>
      <c r="E3" s="62"/>
      <c r="F3" s="61"/>
      <c r="G3" s="61"/>
      <c r="H3" s="63"/>
      <c r="I3" s="76"/>
      <c r="J3" s="63">
        <f>L3/K3</f>
        <v>0</v>
      </c>
      <c r="K3" s="62">
        <f>SUM(E4:E4)</f>
        <v>11156</v>
      </c>
      <c r="L3" s="62">
        <f>SUM(I4:I4)</f>
        <v>0</v>
      </c>
      <c r="M3" s="64">
        <f>SUM(K3:L3)</f>
        <v>11156</v>
      </c>
      <c r="N3" s="64"/>
      <c r="O3" s="65"/>
    </row>
    <row r="4" spans="1:15" x14ac:dyDescent="0.25">
      <c r="A4" s="77" t="s">
        <v>200</v>
      </c>
      <c r="B4" s="78"/>
      <c r="C4" s="79" t="s">
        <v>183</v>
      </c>
      <c r="D4" s="79" t="s">
        <v>69</v>
      </c>
      <c r="E4" s="80">
        <v>11156</v>
      </c>
      <c r="F4" s="79" t="s">
        <v>49</v>
      </c>
      <c r="G4" s="79" t="s">
        <v>57</v>
      </c>
      <c r="H4" s="81">
        <v>0</v>
      </c>
      <c r="I4" s="82">
        <f>H4*E4</f>
        <v>0</v>
      </c>
      <c r="J4" s="81"/>
      <c r="K4" s="80"/>
      <c r="L4" s="80"/>
      <c r="M4" s="83"/>
      <c r="N4" s="83"/>
      <c r="O4" s="84"/>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H12"/>
  <sheetViews>
    <sheetView workbookViewId="0"/>
  </sheetViews>
  <sheetFormatPr defaultRowHeight="15.75" x14ac:dyDescent="0.25"/>
  <cols>
    <col min="1" max="1" width="15.125" customWidth="1"/>
    <col min="2" max="2" width="31.5" customWidth="1"/>
    <col min="3" max="3" width="17.375" customWidth="1"/>
    <col min="4" max="4" width="18.25" customWidth="1"/>
    <col min="5" max="5" width="17.75" customWidth="1"/>
    <col min="6" max="6" width="22.875" customWidth="1"/>
    <col min="7" max="7" width="17" customWidth="1"/>
    <col min="8" max="8" width="16.125" customWidth="1"/>
    <col min="9" max="9" width="26" customWidth="1"/>
    <col min="10" max="10" width="29.125" customWidth="1"/>
  </cols>
  <sheetData>
    <row r="1" spans="1:8" x14ac:dyDescent="0.25">
      <c r="A1" s="89" t="s">
        <v>184</v>
      </c>
    </row>
    <row r="2" spans="1:8" x14ac:dyDescent="0.25">
      <c r="A2" s="89" t="s">
        <v>63</v>
      </c>
      <c r="B2" t="s">
        <v>92</v>
      </c>
    </row>
    <row r="3" spans="1:8" x14ac:dyDescent="0.25">
      <c r="A3" s="89"/>
      <c r="B3" s="104"/>
      <c r="C3" s="104"/>
      <c r="D3" s="104"/>
      <c r="E3" s="104"/>
      <c r="F3" s="104"/>
      <c r="G3" s="104"/>
    </row>
    <row r="4" spans="1:8" ht="18.75" x14ac:dyDescent="0.3">
      <c r="A4" s="90" t="s">
        <v>1</v>
      </c>
      <c r="B4" s="91" t="s">
        <v>58</v>
      </c>
      <c r="C4" s="132" t="s">
        <v>59</v>
      </c>
      <c r="D4" s="131" t="s">
        <v>60</v>
      </c>
      <c r="E4" s="131" t="s">
        <v>61</v>
      </c>
      <c r="F4" s="132" t="s">
        <v>113</v>
      </c>
      <c r="G4" s="273" t="s">
        <v>64</v>
      </c>
      <c r="H4" s="273" t="s">
        <v>65</v>
      </c>
    </row>
    <row r="5" spans="1:8" ht="18.75" x14ac:dyDescent="0.3">
      <c r="A5" s="93"/>
      <c r="B5" s="91" t="s">
        <v>62</v>
      </c>
      <c r="C5" s="132" t="s">
        <v>109</v>
      </c>
      <c r="D5" s="132" t="s">
        <v>109</v>
      </c>
      <c r="E5" s="132" t="s">
        <v>109</v>
      </c>
      <c r="F5" s="132" t="s">
        <v>109</v>
      </c>
      <c r="G5" s="274"/>
      <c r="H5" s="274"/>
    </row>
    <row r="6" spans="1:8" x14ac:dyDescent="0.25">
      <c r="A6" s="105" t="s">
        <v>185</v>
      </c>
      <c r="B6" s="106" t="s">
        <v>186</v>
      </c>
      <c r="C6" s="108">
        <v>46</v>
      </c>
      <c r="D6" s="109"/>
      <c r="E6" s="109"/>
      <c r="F6" s="109"/>
      <c r="G6" s="114"/>
      <c r="H6" s="114">
        <v>5650</v>
      </c>
    </row>
    <row r="7" spans="1:8" x14ac:dyDescent="0.25">
      <c r="A7" s="105" t="s">
        <v>185</v>
      </c>
      <c r="B7" s="106" t="s">
        <v>187</v>
      </c>
      <c r="C7" s="107">
        <v>80</v>
      </c>
      <c r="D7" s="109"/>
      <c r="E7" s="109"/>
      <c r="F7" s="109"/>
      <c r="G7" s="114"/>
      <c r="H7" s="114">
        <v>10090</v>
      </c>
    </row>
    <row r="8" spans="1:8" x14ac:dyDescent="0.25">
      <c r="A8" s="105" t="s">
        <v>185</v>
      </c>
      <c r="B8" s="106" t="s">
        <v>188</v>
      </c>
      <c r="C8" s="107">
        <v>10</v>
      </c>
      <c r="D8" s="109"/>
      <c r="E8" s="109"/>
      <c r="F8" s="109"/>
      <c r="G8" s="114"/>
      <c r="H8" s="114">
        <v>1265</v>
      </c>
    </row>
    <row r="9" spans="1:8" x14ac:dyDescent="0.25">
      <c r="A9" s="105" t="s">
        <v>185</v>
      </c>
      <c r="B9" s="106" t="s">
        <v>188</v>
      </c>
      <c r="C9" s="107">
        <v>10</v>
      </c>
      <c r="D9" s="109"/>
      <c r="E9" s="109"/>
      <c r="F9" s="109"/>
      <c r="G9" s="114"/>
      <c r="H9" s="114">
        <v>1265</v>
      </c>
    </row>
    <row r="10" spans="1:8" x14ac:dyDescent="0.25">
      <c r="A10" s="105" t="s">
        <v>185</v>
      </c>
      <c r="B10" s="106" t="s">
        <v>189</v>
      </c>
      <c r="C10" s="107">
        <v>80</v>
      </c>
      <c r="D10" s="109"/>
      <c r="E10" s="109"/>
      <c r="F10" s="109"/>
      <c r="G10" s="114"/>
      <c r="H10" s="114">
        <v>10121</v>
      </c>
    </row>
    <row r="11" spans="1:8" x14ac:dyDescent="0.25">
      <c r="A11" s="105" t="s">
        <v>185</v>
      </c>
      <c r="B11" s="106" t="s">
        <v>190</v>
      </c>
      <c r="C11" s="107">
        <v>120</v>
      </c>
      <c r="D11" s="109"/>
      <c r="E11" s="109"/>
      <c r="F11" s="109"/>
      <c r="G11" s="114"/>
      <c r="H11" s="114">
        <v>15181</v>
      </c>
    </row>
    <row r="12" spans="1:8" x14ac:dyDescent="0.25">
      <c r="A12" s="110" t="s">
        <v>68</v>
      </c>
      <c r="B12" s="111"/>
      <c r="C12" s="112" t="s">
        <v>68</v>
      </c>
      <c r="D12" s="113"/>
      <c r="E12" s="113"/>
      <c r="F12" s="113"/>
      <c r="G12" s="115"/>
      <c r="H12" s="115">
        <f>SUM(H6:H11)</f>
        <v>43572</v>
      </c>
    </row>
  </sheetData>
  <mergeCells count="2">
    <mergeCell ref="G4:G5"/>
    <mergeCell ref="H4:H5"/>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Q100"/>
  <sheetViews>
    <sheetView topLeftCell="A26" workbookViewId="0">
      <selection activeCell="B34" sqref="B34:Q34"/>
    </sheetView>
  </sheetViews>
  <sheetFormatPr defaultRowHeight="15.75" x14ac:dyDescent="0.25"/>
  <cols>
    <col min="3" max="3" width="12.5" customWidth="1"/>
    <col min="4" max="4" width="18" customWidth="1"/>
    <col min="5" max="5" width="5.5" customWidth="1"/>
    <col min="6" max="6" width="8.5" customWidth="1"/>
    <col min="8" max="8" width="2.5" customWidth="1"/>
    <col min="9" max="9" width="4.875" customWidth="1"/>
  </cols>
  <sheetData>
    <row r="1" spans="1:17" x14ac:dyDescent="0.25">
      <c r="A1" s="24"/>
      <c r="B1" s="25"/>
      <c r="C1" s="26"/>
      <c r="D1" s="26"/>
      <c r="E1" s="26"/>
      <c r="F1" s="164"/>
      <c r="G1" s="164"/>
      <c r="H1" s="164"/>
      <c r="I1" s="164"/>
      <c r="J1" s="164"/>
      <c r="K1" s="184"/>
      <c r="L1" s="187" t="s">
        <v>11</v>
      </c>
      <c r="M1" s="189">
        <v>42881</v>
      </c>
      <c r="N1" s="189"/>
      <c r="O1" s="189"/>
      <c r="P1" s="189"/>
      <c r="Q1" s="190"/>
    </row>
    <row r="2" spans="1:17" ht="16.5" thickBot="1" x14ac:dyDescent="0.3">
      <c r="A2" s="24"/>
      <c r="B2" s="27"/>
      <c r="C2" s="28"/>
      <c r="D2" s="28"/>
      <c r="E2" s="28"/>
      <c r="F2" s="167"/>
      <c r="G2" s="167"/>
      <c r="H2" s="167"/>
      <c r="I2" s="167"/>
      <c r="J2" s="167"/>
      <c r="K2" s="185"/>
      <c r="L2" s="188"/>
      <c r="M2" s="191"/>
      <c r="N2" s="191"/>
      <c r="O2" s="191"/>
      <c r="P2" s="191"/>
      <c r="Q2" s="192"/>
    </row>
    <row r="3" spans="1:17" x14ac:dyDescent="0.25">
      <c r="A3" s="24"/>
      <c r="B3" s="27"/>
      <c r="C3" s="28"/>
      <c r="D3" s="28"/>
      <c r="E3" s="28"/>
      <c r="F3" s="167"/>
      <c r="G3" s="167"/>
      <c r="H3" s="167"/>
      <c r="I3" s="167"/>
      <c r="J3" s="167"/>
      <c r="K3" s="185"/>
      <c r="L3" s="187" t="s">
        <v>12</v>
      </c>
      <c r="M3" s="193" t="s">
        <v>39</v>
      </c>
      <c r="N3" s="193"/>
      <c r="O3" s="193"/>
      <c r="P3" s="193"/>
      <c r="Q3" s="194"/>
    </row>
    <row r="4" spans="1:17" ht="16.5" thickBot="1" x14ac:dyDescent="0.3">
      <c r="A4" s="24"/>
      <c r="B4" s="27"/>
      <c r="C4" s="28"/>
      <c r="D4" s="28"/>
      <c r="E4" s="28"/>
      <c r="F4" s="167"/>
      <c r="G4" s="167"/>
      <c r="H4" s="167"/>
      <c r="I4" s="167"/>
      <c r="J4" s="167"/>
      <c r="K4" s="185"/>
      <c r="L4" s="188"/>
      <c r="M4" s="195"/>
      <c r="N4" s="195"/>
      <c r="O4" s="195"/>
      <c r="P4" s="195"/>
      <c r="Q4" s="196"/>
    </row>
    <row r="5" spans="1:17" x14ac:dyDescent="0.25">
      <c r="A5" s="24"/>
      <c r="B5" s="27"/>
      <c r="C5" s="28"/>
      <c r="D5" s="28"/>
      <c r="E5" s="28"/>
      <c r="F5" s="167"/>
      <c r="G5" s="167"/>
      <c r="H5" s="167"/>
      <c r="I5" s="167"/>
      <c r="J5" s="167"/>
      <c r="K5" s="185"/>
      <c r="L5" s="197" t="s">
        <v>13</v>
      </c>
      <c r="M5" s="199"/>
      <c r="N5" s="200"/>
      <c r="O5" s="200"/>
      <c r="P5" s="200"/>
      <c r="Q5" s="201"/>
    </row>
    <row r="6" spans="1:17" ht="16.5" thickBot="1" x14ac:dyDescent="0.3">
      <c r="A6" s="24"/>
      <c r="B6" s="27"/>
      <c r="C6" s="28"/>
      <c r="D6" s="28"/>
      <c r="E6" s="28"/>
      <c r="F6" s="170"/>
      <c r="G6" s="170"/>
      <c r="H6" s="170"/>
      <c r="I6" s="170"/>
      <c r="J6" s="170"/>
      <c r="K6" s="186"/>
      <c r="L6" s="198"/>
      <c r="M6" s="202"/>
      <c r="N6" s="203"/>
      <c r="O6" s="203"/>
      <c r="P6" s="203"/>
      <c r="Q6" s="204"/>
    </row>
    <row r="7" spans="1:17" ht="18.75" x14ac:dyDescent="0.25">
      <c r="A7" s="29"/>
      <c r="B7" s="205" t="s">
        <v>14</v>
      </c>
      <c r="C7" s="206"/>
      <c r="D7" s="206"/>
      <c r="E7" s="207"/>
      <c r="F7" s="205" t="s">
        <v>15</v>
      </c>
      <c r="G7" s="206"/>
      <c r="H7" s="206"/>
      <c r="I7" s="206"/>
      <c r="J7" s="206"/>
      <c r="K7" s="206"/>
      <c r="L7" s="207"/>
      <c r="M7" s="205" t="s">
        <v>16</v>
      </c>
      <c r="N7" s="206"/>
      <c r="O7" s="206"/>
      <c r="P7" s="206"/>
      <c r="Q7" s="207"/>
    </row>
    <row r="8" spans="1:17" x14ac:dyDescent="0.25">
      <c r="A8" s="24"/>
      <c r="B8" s="208" t="s">
        <v>38</v>
      </c>
      <c r="C8" s="209"/>
      <c r="D8" s="209"/>
      <c r="E8" s="210"/>
      <c r="F8" s="208" t="s">
        <v>99</v>
      </c>
      <c r="G8" s="209"/>
      <c r="H8" s="209"/>
      <c r="I8" s="209"/>
      <c r="J8" s="209"/>
      <c r="K8" s="209"/>
      <c r="L8" s="210"/>
      <c r="M8" s="214"/>
      <c r="N8" s="215"/>
      <c r="O8" s="215"/>
      <c r="P8" s="215"/>
      <c r="Q8" s="216"/>
    </row>
    <row r="9" spans="1:17" ht="16.5" thickBot="1" x14ac:dyDescent="0.3">
      <c r="A9" s="24"/>
      <c r="B9" s="211"/>
      <c r="C9" s="212"/>
      <c r="D9" s="212"/>
      <c r="E9" s="213"/>
      <c r="F9" s="211"/>
      <c r="G9" s="212"/>
      <c r="H9" s="212"/>
      <c r="I9" s="212"/>
      <c r="J9" s="212"/>
      <c r="K9" s="212"/>
      <c r="L9" s="213"/>
      <c r="M9" s="217"/>
      <c r="N9" s="218"/>
      <c r="O9" s="218"/>
      <c r="P9" s="218"/>
      <c r="Q9" s="219"/>
    </row>
    <row r="10" spans="1:17" ht="18.75" x14ac:dyDescent="0.25">
      <c r="A10" s="29"/>
      <c r="B10" s="205" t="s">
        <v>17</v>
      </c>
      <c r="C10" s="206"/>
      <c r="D10" s="206"/>
      <c r="E10" s="206"/>
      <c r="F10" s="206"/>
      <c r="G10" s="206"/>
      <c r="H10" s="206"/>
      <c r="I10" s="206"/>
      <c r="J10" s="206"/>
      <c r="K10" s="206"/>
      <c r="L10" s="206"/>
      <c r="M10" s="206"/>
      <c r="N10" s="206"/>
      <c r="O10" s="206"/>
      <c r="P10" s="206"/>
      <c r="Q10" s="207"/>
    </row>
    <row r="11" spans="1:17" x14ac:dyDescent="0.25">
      <c r="A11" s="24"/>
      <c r="B11" s="223" t="s">
        <v>74</v>
      </c>
      <c r="C11" s="224"/>
      <c r="D11" s="224"/>
      <c r="E11" s="224"/>
      <c r="F11" s="224"/>
      <c r="G11" s="224"/>
      <c r="H11" s="224"/>
      <c r="I11" s="224"/>
      <c r="J11" s="224"/>
      <c r="K11" s="224"/>
      <c r="L11" s="224"/>
      <c r="M11" s="224"/>
      <c r="N11" s="224"/>
      <c r="O11" s="224"/>
      <c r="P11" s="224"/>
      <c r="Q11" s="225"/>
    </row>
    <row r="12" spans="1:17" x14ac:dyDescent="0.25">
      <c r="A12" s="24"/>
      <c r="B12" s="223"/>
      <c r="C12" s="224"/>
      <c r="D12" s="224"/>
      <c r="E12" s="224"/>
      <c r="F12" s="224"/>
      <c r="G12" s="224"/>
      <c r="H12" s="224"/>
      <c r="I12" s="224"/>
      <c r="J12" s="224"/>
      <c r="K12" s="224"/>
      <c r="L12" s="224"/>
      <c r="M12" s="224"/>
      <c r="N12" s="224"/>
      <c r="O12" s="224"/>
      <c r="P12" s="224"/>
      <c r="Q12" s="225"/>
    </row>
    <row r="13" spans="1:17" x14ac:dyDescent="0.25">
      <c r="A13" s="24"/>
      <c r="B13" s="223"/>
      <c r="C13" s="224"/>
      <c r="D13" s="224"/>
      <c r="E13" s="224"/>
      <c r="F13" s="224"/>
      <c r="G13" s="224"/>
      <c r="H13" s="224"/>
      <c r="I13" s="224"/>
      <c r="J13" s="224"/>
      <c r="K13" s="224"/>
      <c r="L13" s="224"/>
      <c r="M13" s="224"/>
      <c r="N13" s="224"/>
      <c r="O13" s="224"/>
      <c r="P13" s="224"/>
      <c r="Q13" s="225"/>
    </row>
    <row r="14" spans="1:17" x14ac:dyDescent="0.25">
      <c r="A14" s="24"/>
      <c r="B14" s="223"/>
      <c r="C14" s="224"/>
      <c r="D14" s="224"/>
      <c r="E14" s="224"/>
      <c r="F14" s="224"/>
      <c r="G14" s="224"/>
      <c r="H14" s="224"/>
      <c r="I14" s="224"/>
      <c r="J14" s="224"/>
      <c r="K14" s="224"/>
      <c r="L14" s="224"/>
      <c r="M14" s="224"/>
      <c r="N14" s="224"/>
      <c r="O14" s="224"/>
      <c r="P14" s="224"/>
      <c r="Q14" s="225"/>
    </row>
    <row r="15" spans="1:17" x14ac:dyDescent="0.25">
      <c r="A15" s="24"/>
      <c r="B15" s="223"/>
      <c r="C15" s="224"/>
      <c r="D15" s="224"/>
      <c r="E15" s="224"/>
      <c r="F15" s="224"/>
      <c r="G15" s="224"/>
      <c r="H15" s="224"/>
      <c r="I15" s="224"/>
      <c r="J15" s="224"/>
      <c r="K15" s="224"/>
      <c r="L15" s="224"/>
      <c r="M15" s="224"/>
      <c r="N15" s="224"/>
      <c r="O15" s="224"/>
      <c r="P15" s="224"/>
      <c r="Q15" s="225"/>
    </row>
    <row r="16" spans="1:17" x14ac:dyDescent="0.25">
      <c r="A16" s="24"/>
      <c r="B16" s="223"/>
      <c r="C16" s="224"/>
      <c r="D16" s="224"/>
      <c r="E16" s="224"/>
      <c r="F16" s="224"/>
      <c r="G16" s="224"/>
      <c r="H16" s="224"/>
      <c r="I16" s="224"/>
      <c r="J16" s="224"/>
      <c r="K16" s="224"/>
      <c r="L16" s="224"/>
      <c r="M16" s="224"/>
      <c r="N16" s="224"/>
      <c r="O16" s="224"/>
      <c r="P16" s="224"/>
      <c r="Q16" s="225"/>
    </row>
    <row r="17" spans="1:17" ht="16.5" thickBot="1" x14ac:dyDescent="0.3">
      <c r="A17" s="24"/>
      <c r="B17" s="226"/>
      <c r="C17" s="227"/>
      <c r="D17" s="227"/>
      <c r="E17" s="227"/>
      <c r="F17" s="227"/>
      <c r="G17" s="227"/>
      <c r="H17" s="227"/>
      <c r="I17" s="227"/>
      <c r="J17" s="227"/>
      <c r="K17" s="227"/>
      <c r="L17" s="227"/>
      <c r="M17" s="227"/>
      <c r="N17" s="227"/>
      <c r="O17" s="227"/>
      <c r="P17" s="227"/>
      <c r="Q17" s="228"/>
    </row>
    <row r="18" spans="1:17" ht="18.75" x14ac:dyDescent="0.25">
      <c r="A18" s="29"/>
      <c r="B18" s="205" t="s">
        <v>18</v>
      </c>
      <c r="C18" s="206"/>
      <c r="D18" s="206"/>
      <c r="E18" s="206"/>
      <c r="F18" s="206"/>
      <c r="G18" s="206"/>
      <c r="H18" s="206"/>
      <c r="I18" s="206"/>
      <c r="J18" s="206"/>
      <c r="K18" s="206"/>
      <c r="L18" s="206"/>
      <c r="M18" s="206"/>
      <c r="N18" s="206"/>
      <c r="O18" s="206"/>
      <c r="P18" s="206"/>
      <c r="Q18" s="207"/>
    </row>
    <row r="19" spans="1:17" x14ac:dyDescent="0.25">
      <c r="A19" s="24"/>
      <c r="B19" s="30"/>
      <c r="C19" s="31"/>
      <c r="D19" s="31"/>
      <c r="E19" s="31"/>
      <c r="F19" s="31"/>
      <c r="G19" s="31"/>
      <c r="H19" s="31"/>
      <c r="I19" s="31"/>
      <c r="J19" s="31"/>
      <c r="K19" s="31"/>
      <c r="L19" s="31"/>
      <c r="M19" s="31"/>
      <c r="N19" s="31"/>
      <c r="O19" s="31"/>
      <c r="P19" s="31"/>
      <c r="Q19" s="32"/>
    </row>
    <row r="20" spans="1:17" x14ac:dyDescent="0.25">
      <c r="A20" s="24"/>
      <c r="B20" s="30"/>
      <c r="C20" s="31"/>
      <c r="D20" s="31"/>
      <c r="E20" s="31"/>
      <c r="F20" s="31"/>
      <c r="G20" s="31"/>
      <c r="H20" s="31"/>
      <c r="I20" s="31"/>
      <c r="J20" s="31"/>
      <c r="K20" s="31"/>
      <c r="L20" s="31"/>
      <c r="M20" s="31"/>
      <c r="N20" s="31"/>
      <c r="O20" s="31"/>
      <c r="P20" s="31"/>
      <c r="Q20" s="32"/>
    </row>
    <row r="21" spans="1:17" ht="19.5" thickBot="1" x14ac:dyDescent="0.35">
      <c r="A21" s="24"/>
      <c r="B21" s="30"/>
      <c r="C21" s="33"/>
      <c r="D21" s="34" t="s">
        <v>19</v>
      </c>
      <c r="E21" s="31"/>
      <c r="F21" s="31"/>
      <c r="G21" s="31"/>
      <c r="H21" s="31"/>
      <c r="I21" s="31"/>
      <c r="J21" s="31"/>
      <c r="K21" s="31"/>
      <c r="L21" s="31"/>
      <c r="M21" s="31"/>
      <c r="N21" s="31"/>
      <c r="O21" s="31"/>
      <c r="P21" s="31"/>
      <c r="Q21" s="32"/>
    </row>
    <row r="22" spans="1:17" ht="19.5" thickBot="1" x14ac:dyDescent="0.35">
      <c r="A22" s="24"/>
      <c r="B22" s="30"/>
      <c r="C22" s="33"/>
      <c r="D22" s="34" t="s">
        <v>20</v>
      </c>
      <c r="E22" s="31"/>
      <c r="F22" s="31"/>
      <c r="G22" s="31"/>
      <c r="H22" s="31"/>
      <c r="I22" s="31"/>
      <c r="J22" s="31"/>
      <c r="K22" s="31"/>
      <c r="L22" s="31"/>
      <c r="M22" s="31"/>
      <c r="N22" s="31"/>
      <c r="O22" s="31"/>
      <c r="P22" s="31"/>
      <c r="Q22" s="32"/>
    </row>
    <row r="23" spans="1:17" ht="19.5" thickBot="1" x14ac:dyDescent="0.35">
      <c r="A23" s="24"/>
      <c r="B23" s="30"/>
      <c r="C23" s="33"/>
      <c r="D23" s="34" t="s">
        <v>21</v>
      </c>
      <c r="E23" s="31"/>
      <c r="F23" s="31"/>
      <c r="G23" s="31"/>
      <c r="H23" s="31"/>
      <c r="I23" s="31"/>
      <c r="J23" s="31"/>
      <c r="K23" s="31"/>
      <c r="L23" s="31"/>
      <c r="M23" s="31"/>
      <c r="N23" s="31"/>
      <c r="O23" s="31"/>
      <c r="P23" s="31"/>
      <c r="Q23" s="32"/>
    </row>
    <row r="24" spans="1:17" ht="19.5" thickBot="1" x14ac:dyDescent="0.35">
      <c r="A24" s="24"/>
      <c r="B24" s="30"/>
      <c r="C24" s="33"/>
      <c r="D24" s="34" t="s">
        <v>22</v>
      </c>
      <c r="E24" s="31"/>
      <c r="F24" s="31"/>
      <c r="G24" s="31"/>
      <c r="H24" s="31"/>
      <c r="I24" s="31"/>
      <c r="J24" s="31"/>
      <c r="K24" s="31"/>
      <c r="L24" s="31"/>
      <c r="M24" s="31"/>
      <c r="N24" s="31"/>
      <c r="O24" s="31"/>
      <c r="P24" s="31"/>
      <c r="Q24" s="32"/>
    </row>
    <row r="25" spans="1:17" ht="19.5" thickBot="1" x14ac:dyDescent="0.35">
      <c r="A25" s="24"/>
      <c r="B25" s="30"/>
      <c r="C25" s="33"/>
      <c r="D25" s="34" t="s">
        <v>23</v>
      </c>
      <c r="E25" s="31"/>
      <c r="F25" s="31"/>
      <c r="G25" s="31"/>
      <c r="H25" s="31"/>
      <c r="I25" s="31"/>
      <c r="J25" s="31"/>
      <c r="K25" s="31"/>
      <c r="L25" s="31"/>
      <c r="M25" s="31"/>
      <c r="N25" s="31"/>
      <c r="O25" s="31"/>
      <c r="P25" s="31"/>
      <c r="Q25" s="32"/>
    </row>
    <row r="26" spans="1:17" ht="19.5" thickBot="1" x14ac:dyDescent="0.35">
      <c r="A26" s="24"/>
      <c r="B26" s="30"/>
      <c r="C26" s="116" t="s">
        <v>77</v>
      </c>
      <c r="D26" s="34" t="s">
        <v>24</v>
      </c>
      <c r="E26" s="31"/>
      <c r="F26" s="31"/>
      <c r="G26" s="31"/>
      <c r="H26" s="31"/>
      <c r="I26" s="31"/>
      <c r="J26" s="31"/>
      <c r="K26" s="31"/>
      <c r="L26" s="31"/>
      <c r="M26" s="31"/>
      <c r="N26" s="31"/>
      <c r="O26" s="31"/>
      <c r="P26" s="31"/>
      <c r="Q26" s="32"/>
    </row>
    <row r="27" spans="1:17" ht="19.5" thickBot="1" x14ac:dyDescent="0.35">
      <c r="A27" s="24"/>
      <c r="B27" s="30"/>
      <c r="C27" s="116" t="s">
        <v>77</v>
      </c>
      <c r="D27" s="34" t="s">
        <v>25</v>
      </c>
      <c r="E27" s="31"/>
      <c r="F27" s="31"/>
      <c r="G27" s="31"/>
      <c r="H27" s="31"/>
      <c r="I27" s="31"/>
      <c r="J27" s="31"/>
      <c r="K27" s="31"/>
      <c r="L27" s="31"/>
      <c r="M27" s="31"/>
      <c r="N27" s="31"/>
      <c r="O27" s="31"/>
      <c r="P27" s="31"/>
      <c r="Q27" s="32"/>
    </row>
    <row r="28" spans="1:17" ht="19.5" thickBot="1" x14ac:dyDescent="0.35">
      <c r="A28" s="24"/>
      <c r="B28" s="30"/>
      <c r="C28" s="116" t="s">
        <v>77</v>
      </c>
      <c r="D28" s="34" t="s">
        <v>26</v>
      </c>
      <c r="E28" s="31"/>
      <c r="F28" s="31"/>
      <c r="G28" s="31"/>
      <c r="H28" s="31"/>
      <c r="I28" s="31"/>
      <c r="J28" s="31"/>
      <c r="K28" s="31"/>
      <c r="L28" s="31"/>
      <c r="M28" s="31"/>
      <c r="N28" s="31"/>
      <c r="O28" s="31"/>
      <c r="P28" s="31"/>
      <c r="Q28" s="32"/>
    </row>
    <row r="29" spans="1:17" x14ac:dyDescent="0.25">
      <c r="A29" s="24"/>
      <c r="B29" s="30"/>
      <c r="C29" s="31"/>
      <c r="D29" s="31"/>
      <c r="E29" s="31"/>
      <c r="F29" s="31"/>
      <c r="G29" s="31"/>
      <c r="H29" s="31"/>
      <c r="I29" s="31"/>
      <c r="J29" s="31"/>
      <c r="K29" s="31"/>
      <c r="L29" s="31"/>
      <c r="M29" s="31"/>
      <c r="N29" s="31"/>
      <c r="O29" s="31"/>
      <c r="P29" s="31"/>
      <c r="Q29" s="32"/>
    </row>
    <row r="30" spans="1:17" ht="16.5" thickBot="1" x14ac:dyDescent="0.3">
      <c r="A30" s="24"/>
      <c r="B30" s="35"/>
      <c r="C30" s="36"/>
      <c r="D30" s="36"/>
      <c r="E30" s="36"/>
      <c r="F30" s="36"/>
      <c r="G30" s="36"/>
      <c r="H30" s="36"/>
      <c r="I30" s="36"/>
      <c r="J30" s="36"/>
      <c r="K30" s="36"/>
      <c r="L30" s="36"/>
      <c r="M30" s="36"/>
      <c r="N30" s="36"/>
      <c r="O30" s="36"/>
      <c r="P30" s="36"/>
      <c r="Q30" s="37"/>
    </row>
    <row r="31" spans="1:17" ht="26.25" x14ac:dyDescent="0.25">
      <c r="A31" s="29"/>
      <c r="B31" s="229" t="s">
        <v>27</v>
      </c>
      <c r="C31" s="230"/>
      <c r="D31" s="230"/>
      <c r="E31" s="230"/>
      <c r="F31" s="230"/>
      <c r="G31" s="230"/>
      <c r="H31" s="230"/>
      <c r="I31" s="230"/>
      <c r="J31" s="230"/>
      <c r="K31" s="230"/>
      <c r="L31" s="230"/>
      <c r="M31" s="230"/>
      <c r="N31" s="230"/>
      <c r="O31" s="230"/>
      <c r="P31" s="230"/>
      <c r="Q31" s="231"/>
    </row>
    <row r="32" spans="1:17" x14ac:dyDescent="0.25">
      <c r="A32" s="24"/>
      <c r="B32" s="220"/>
      <c r="C32" s="221"/>
      <c r="D32" s="221"/>
      <c r="E32" s="221"/>
      <c r="F32" s="221"/>
      <c r="G32" s="221"/>
      <c r="H32" s="221"/>
      <c r="I32" s="221"/>
      <c r="J32" s="221"/>
      <c r="K32" s="221"/>
      <c r="L32" s="221"/>
      <c r="M32" s="221"/>
      <c r="N32" s="221"/>
      <c r="O32" s="221"/>
      <c r="P32" s="221"/>
      <c r="Q32" s="222"/>
    </row>
    <row r="33" spans="1:17" x14ac:dyDescent="0.25">
      <c r="A33" s="24"/>
      <c r="B33" s="277"/>
      <c r="C33" s="278"/>
      <c r="D33" s="278"/>
      <c r="E33" s="278"/>
      <c r="F33" s="278"/>
      <c r="G33" s="278"/>
      <c r="H33" s="278"/>
      <c r="I33" s="278"/>
      <c r="J33" s="278"/>
      <c r="K33" s="278"/>
      <c r="L33" s="278"/>
      <c r="M33" s="278"/>
      <c r="N33" s="278"/>
      <c r="O33" s="278"/>
      <c r="P33" s="278"/>
      <c r="Q33" s="279"/>
    </row>
    <row r="34" spans="1:17" x14ac:dyDescent="0.25">
      <c r="A34" s="24"/>
      <c r="B34" s="183" t="s">
        <v>82</v>
      </c>
      <c r="C34" s="183"/>
      <c r="D34" s="183"/>
      <c r="E34" s="183"/>
      <c r="F34" s="183"/>
      <c r="G34" s="183"/>
      <c r="H34" s="183"/>
      <c r="I34" s="183"/>
      <c r="J34" s="183"/>
      <c r="K34" s="183"/>
      <c r="L34" s="183"/>
      <c r="M34" s="183"/>
      <c r="N34" s="183"/>
      <c r="O34" s="183"/>
      <c r="P34" s="183"/>
      <c r="Q34" s="183"/>
    </row>
    <row r="35" spans="1:17" x14ac:dyDescent="0.25">
      <c r="A35" s="24"/>
      <c r="B35" s="220"/>
      <c r="C35" s="221"/>
      <c r="D35" s="221"/>
      <c r="E35" s="221"/>
      <c r="F35" s="221"/>
      <c r="G35" s="221"/>
      <c r="H35" s="221"/>
      <c r="I35" s="221"/>
      <c r="J35" s="221"/>
      <c r="K35" s="221"/>
      <c r="L35" s="221"/>
      <c r="M35" s="221"/>
      <c r="N35" s="221"/>
      <c r="O35" s="221"/>
      <c r="P35" s="221"/>
      <c r="Q35" s="222"/>
    </row>
    <row r="36" spans="1:17" x14ac:dyDescent="0.25">
      <c r="A36" s="24"/>
      <c r="B36" s="220"/>
      <c r="C36" s="221"/>
      <c r="D36" s="221"/>
      <c r="E36" s="221"/>
      <c r="F36" s="221"/>
      <c r="G36" s="221"/>
      <c r="H36" s="221"/>
      <c r="I36" s="221"/>
      <c r="J36" s="221"/>
      <c r="K36" s="221"/>
      <c r="L36" s="221"/>
      <c r="M36" s="221"/>
      <c r="N36" s="221"/>
      <c r="O36" s="221"/>
      <c r="P36" s="221"/>
      <c r="Q36" s="222"/>
    </row>
    <row r="37" spans="1:17" x14ac:dyDescent="0.25">
      <c r="A37" s="24"/>
      <c r="B37" s="220"/>
      <c r="C37" s="221"/>
      <c r="D37" s="221"/>
      <c r="E37" s="221"/>
      <c r="F37" s="221"/>
      <c r="G37" s="221"/>
      <c r="H37" s="221"/>
      <c r="I37" s="221"/>
      <c r="J37" s="221"/>
      <c r="K37" s="221"/>
      <c r="L37" s="221"/>
      <c r="M37" s="221"/>
      <c r="N37" s="221"/>
      <c r="O37" s="221"/>
      <c r="P37" s="221"/>
      <c r="Q37" s="222"/>
    </row>
    <row r="38" spans="1:17" x14ac:dyDescent="0.25">
      <c r="A38" s="24"/>
      <c r="B38" s="220"/>
      <c r="C38" s="221"/>
      <c r="D38" s="221"/>
      <c r="E38" s="221"/>
      <c r="F38" s="221"/>
      <c r="G38" s="221"/>
      <c r="H38" s="221"/>
      <c r="I38" s="221"/>
      <c r="J38" s="221"/>
      <c r="K38" s="221"/>
      <c r="L38" s="221"/>
      <c r="M38" s="221"/>
      <c r="N38" s="221"/>
      <c r="O38" s="221"/>
      <c r="P38" s="221"/>
      <c r="Q38" s="222"/>
    </row>
    <row r="39" spans="1:17" x14ac:dyDescent="0.25">
      <c r="A39" s="24"/>
      <c r="B39" s="220"/>
      <c r="C39" s="221"/>
      <c r="D39" s="221"/>
      <c r="E39" s="221"/>
      <c r="F39" s="221"/>
      <c r="G39" s="221"/>
      <c r="H39" s="221"/>
      <c r="I39" s="221"/>
      <c r="J39" s="221"/>
      <c r="K39" s="221"/>
      <c r="L39" s="221"/>
      <c r="M39" s="221"/>
      <c r="N39" s="221"/>
      <c r="O39" s="221"/>
      <c r="P39" s="221"/>
      <c r="Q39" s="222"/>
    </row>
    <row r="40" spans="1:17" x14ac:dyDescent="0.25">
      <c r="A40" s="24"/>
      <c r="B40" s="220"/>
      <c r="C40" s="221"/>
      <c r="D40" s="221"/>
      <c r="E40" s="221"/>
      <c r="F40" s="221"/>
      <c r="G40" s="221"/>
      <c r="H40" s="221"/>
      <c r="I40" s="221"/>
      <c r="J40" s="221"/>
      <c r="K40" s="221"/>
      <c r="L40" s="221"/>
      <c r="M40" s="221"/>
      <c r="N40" s="221"/>
      <c r="O40" s="221"/>
      <c r="P40" s="221"/>
      <c r="Q40" s="222"/>
    </row>
    <row r="41" spans="1:17" x14ac:dyDescent="0.25">
      <c r="A41" s="24"/>
      <c r="B41" s="220"/>
      <c r="C41" s="221"/>
      <c r="D41" s="221"/>
      <c r="E41" s="221"/>
      <c r="F41" s="221"/>
      <c r="G41" s="221"/>
      <c r="H41" s="221"/>
      <c r="I41" s="221"/>
      <c r="J41" s="221"/>
      <c r="K41" s="221"/>
      <c r="L41" s="221"/>
      <c r="M41" s="221"/>
      <c r="N41" s="221"/>
      <c r="O41" s="221"/>
      <c r="P41" s="221"/>
      <c r="Q41" s="222"/>
    </row>
    <row r="42" spans="1:17" x14ac:dyDescent="0.25">
      <c r="A42" s="24"/>
      <c r="B42" s="220"/>
      <c r="C42" s="221"/>
      <c r="D42" s="221"/>
      <c r="E42" s="221"/>
      <c r="F42" s="221"/>
      <c r="G42" s="221"/>
      <c r="H42" s="221"/>
      <c r="I42" s="221"/>
      <c r="J42" s="221"/>
      <c r="K42" s="221"/>
      <c r="L42" s="221"/>
      <c r="M42" s="221"/>
      <c r="N42" s="221"/>
      <c r="O42" s="221"/>
      <c r="P42" s="221"/>
      <c r="Q42" s="222"/>
    </row>
    <row r="43" spans="1:17" ht="16.5" thickBot="1" x14ac:dyDescent="0.3">
      <c r="A43" s="24"/>
      <c r="B43" s="236"/>
      <c r="C43" s="237"/>
      <c r="D43" s="237"/>
      <c r="E43" s="237"/>
      <c r="F43" s="237"/>
      <c r="G43" s="237"/>
      <c r="H43" s="237"/>
      <c r="I43" s="237"/>
      <c r="J43" s="237"/>
      <c r="K43" s="237"/>
      <c r="L43" s="237"/>
      <c r="M43" s="237"/>
      <c r="N43" s="237"/>
      <c r="O43" s="237"/>
      <c r="P43" s="237"/>
      <c r="Q43" s="238"/>
    </row>
    <row r="44" spans="1:17" x14ac:dyDescent="0.25">
      <c r="A44" s="24"/>
      <c r="B44" s="229" t="s">
        <v>28</v>
      </c>
      <c r="C44" s="230"/>
      <c r="D44" s="230"/>
      <c r="E44" s="230"/>
      <c r="F44" s="230"/>
      <c r="G44" s="230"/>
      <c r="H44" s="230"/>
      <c r="I44" s="230"/>
      <c r="J44" s="230"/>
      <c r="K44" s="230"/>
      <c r="L44" s="230"/>
      <c r="M44" s="230"/>
      <c r="N44" s="230"/>
      <c r="O44" s="230"/>
      <c r="P44" s="230"/>
      <c r="Q44" s="231"/>
    </row>
    <row r="45" spans="1:17" x14ac:dyDescent="0.25">
      <c r="A45" s="24"/>
      <c r="B45" s="239"/>
      <c r="C45" s="240"/>
      <c r="D45" s="240"/>
      <c r="E45" s="240"/>
      <c r="F45" s="240"/>
      <c r="G45" s="240"/>
      <c r="H45" s="240"/>
      <c r="I45" s="240"/>
      <c r="J45" s="240"/>
      <c r="K45" s="240"/>
      <c r="L45" s="240"/>
      <c r="M45" s="240"/>
      <c r="N45" s="240"/>
      <c r="O45" s="240"/>
      <c r="P45" s="240"/>
      <c r="Q45" s="241"/>
    </row>
    <row r="46" spans="1:17" x14ac:dyDescent="0.25">
      <c r="A46" s="24"/>
      <c r="B46" s="242" t="s">
        <v>83</v>
      </c>
      <c r="C46" s="243"/>
      <c r="D46" s="243"/>
      <c r="E46" s="243"/>
      <c r="F46" s="243"/>
      <c r="G46" s="243"/>
      <c r="H46" s="243"/>
      <c r="I46" s="243"/>
      <c r="J46" s="243"/>
      <c r="K46" s="243"/>
      <c r="L46" s="243"/>
      <c r="M46" s="243"/>
      <c r="N46" s="243"/>
      <c r="O46" s="243"/>
      <c r="P46" s="243"/>
      <c r="Q46" s="244"/>
    </row>
    <row r="47" spans="1:17" x14ac:dyDescent="0.25">
      <c r="A47" s="24"/>
      <c r="B47" s="242"/>
      <c r="C47" s="243"/>
      <c r="D47" s="243"/>
      <c r="E47" s="243"/>
      <c r="F47" s="243"/>
      <c r="G47" s="243"/>
      <c r="H47" s="243"/>
      <c r="I47" s="243"/>
      <c r="J47" s="243"/>
      <c r="K47" s="243"/>
      <c r="L47" s="243"/>
      <c r="M47" s="243"/>
      <c r="N47" s="243"/>
      <c r="O47" s="243"/>
      <c r="P47" s="243"/>
      <c r="Q47" s="244"/>
    </row>
    <row r="48" spans="1:17" x14ac:dyDescent="0.25">
      <c r="A48" s="24"/>
      <c r="B48" s="242"/>
      <c r="C48" s="243"/>
      <c r="D48" s="243"/>
      <c r="E48" s="243"/>
      <c r="F48" s="243"/>
      <c r="G48" s="243"/>
      <c r="H48" s="243"/>
      <c r="I48" s="243"/>
      <c r="J48" s="243"/>
      <c r="K48" s="243"/>
      <c r="L48" s="243"/>
      <c r="M48" s="243"/>
      <c r="N48" s="243"/>
      <c r="O48" s="243"/>
      <c r="P48" s="243"/>
      <c r="Q48" s="244"/>
    </row>
    <row r="49" spans="1:17" x14ac:dyDescent="0.25">
      <c r="A49" s="24"/>
      <c r="B49" s="242"/>
      <c r="C49" s="243"/>
      <c r="D49" s="243"/>
      <c r="E49" s="243"/>
      <c r="F49" s="243"/>
      <c r="G49" s="243"/>
      <c r="H49" s="243"/>
      <c r="I49" s="243"/>
      <c r="J49" s="243"/>
      <c r="K49" s="243"/>
      <c r="L49" s="243"/>
      <c r="M49" s="243"/>
      <c r="N49" s="243"/>
      <c r="O49" s="243"/>
      <c r="P49" s="243"/>
      <c r="Q49" s="244"/>
    </row>
    <row r="50" spans="1:17" x14ac:dyDescent="0.25">
      <c r="A50" s="24"/>
      <c r="B50" s="242"/>
      <c r="C50" s="243"/>
      <c r="D50" s="243"/>
      <c r="E50" s="243"/>
      <c r="F50" s="243"/>
      <c r="G50" s="243"/>
      <c r="H50" s="243"/>
      <c r="I50" s="243"/>
      <c r="J50" s="243"/>
      <c r="K50" s="243"/>
      <c r="L50" s="243"/>
      <c r="M50" s="243"/>
      <c r="N50" s="243"/>
      <c r="O50" s="243"/>
      <c r="P50" s="243"/>
      <c r="Q50" s="244"/>
    </row>
    <row r="51" spans="1:17" x14ac:dyDescent="0.25">
      <c r="A51" s="24"/>
      <c r="B51" s="242"/>
      <c r="C51" s="243"/>
      <c r="D51" s="243"/>
      <c r="E51" s="243"/>
      <c r="F51" s="243"/>
      <c r="G51" s="243"/>
      <c r="H51" s="243"/>
      <c r="I51" s="243"/>
      <c r="J51" s="243"/>
      <c r="K51" s="243"/>
      <c r="L51" s="243"/>
      <c r="M51" s="243"/>
      <c r="N51" s="243"/>
      <c r="O51" s="243"/>
      <c r="P51" s="243"/>
      <c r="Q51" s="244"/>
    </row>
    <row r="52" spans="1:17" x14ac:dyDescent="0.25">
      <c r="A52" s="24"/>
      <c r="B52" s="242"/>
      <c r="C52" s="243"/>
      <c r="D52" s="243"/>
      <c r="E52" s="243"/>
      <c r="F52" s="243"/>
      <c r="G52" s="243"/>
      <c r="H52" s="243"/>
      <c r="I52" s="243"/>
      <c r="J52" s="243"/>
      <c r="K52" s="243"/>
      <c r="L52" s="243"/>
      <c r="M52" s="243"/>
      <c r="N52" s="243"/>
      <c r="O52" s="243"/>
      <c r="P52" s="243"/>
      <c r="Q52" s="244"/>
    </row>
    <row r="53" spans="1:17" x14ac:dyDescent="0.25">
      <c r="A53" s="24"/>
      <c r="B53" s="242"/>
      <c r="C53" s="243"/>
      <c r="D53" s="243"/>
      <c r="E53" s="243"/>
      <c r="F53" s="243"/>
      <c r="G53" s="243"/>
      <c r="H53" s="243"/>
      <c r="I53" s="243"/>
      <c r="J53" s="243"/>
      <c r="K53" s="243"/>
      <c r="L53" s="243"/>
      <c r="M53" s="243"/>
      <c r="N53" s="243"/>
      <c r="O53" s="243"/>
      <c r="P53" s="243"/>
      <c r="Q53" s="244"/>
    </row>
    <row r="54" spans="1:17" x14ac:dyDescent="0.25">
      <c r="A54" s="24"/>
      <c r="B54" s="242"/>
      <c r="C54" s="243"/>
      <c r="D54" s="243"/>
      <c r="E54" s="243"/>
      <c r="F54" s="243"/>
      <c r="G54" s="243"/>
      <c r="H54" s="243"/>
      <c r="I54" s="243"/>
      <c r="J54" s="243"/>
      <c r="K54" s="243"/>
      <c r="L54" s="243"/>
      <c r="M54" s="243"/>
      <c r="N54" s="243"/>
      <c r="O54" s="243"/>
      <c r="P54" s="243"/>
      <c r="Q54" s="244"/>
    </row>
    <row r="55" spans="1:17" x14ac:dyDescent="0.25">
      <c r="A55" s="24"/>
      <c r="B55" s="242"/>
      <c r="C55" s="243"/>
      <c r="D55" s="243"/>
      <c r="E55" s="243"/>
      <c r="F55" s="243"/>
      <c r="G55" s="243"/>
      <c r="H55" s="243"/>
      <c r="I55" s="243"/>
      <c r="J55" s="243"/>
      <c r="K55" s="243"/>
      <c r="L55" s="243"/>
      <c r="M55" s="243"/>
      <c r="N55" s="243"/>
      <c r="O55" s="243"/>
      <c r="P55" s="243"/>
      <c r="Q55" s="244"/>
    </row>
    <row r="56" spans="1:17" x14ac:dyDescent="0.25">
      <c r="A56" s="24"/>
      <c r="B56" s="242"/>
      <c r="C56" s="243"/>
      <c r="D56" s="243"/>
      <c r="E56" s="243"/>
      <c r="F56" s="243"/>
      <c r="G56" s="243"/>
      <c r="H56" s="243"/>
      <c r="I56" s="243"/>
      <c r="J56" s="243"/>
      <c r="K56" s="243"/>
      <c r="L56" s="243"/>
      <c r="M56" s="243"/>
      <c r="N56" s="243"/>
      <c r="O56" s="243"/>
      <c r="P56" s="243"/>
      <c r="Q56" s="244"/>
    </row>
    <row r="57" spans="1:17" x14ac:dyDescent="0.25">
      <c r="A57" s="24"/>
      <c r="B57" s="242"/>
      <c r="C57" s="243"/>
      <c r="D57" s="243"/>
      <c r="E57" s="243"/>
      <c r="F57" s="243"/>
      <c r="G57" s="243"/>
      <c r="H57" s="243"/>
      <c r="I57" s="243"/>
      <c r="J57" s="243"/>
      <c r="K57" s="243"/>
      <c r="L57" s="243"/>
      <c r="M57" s="243"/>
      <c r="N57" s="243"/>
      <c r="O57" s="243"/>
      <c r="P57" s="243"/>
      <c r="Q57" s="244"/>
    </row>
    <row r="58" spans="1:17" x14ac:dyDescent="0.25">
      <c r="A58" s="24"/>
      <c r="B58" s="242"/>
      <c r="C58" s="243"/>
      <c r="D58" s="243"/>
      <c r="E58" s="243"/>
      <c r="F58" s="243"/>
      <c r="G58" s="243"/>
      <c r="H58" s="243"/>
      <c r="I58" s="243"/>
      <c r="J58" s="243"/>
      <c r="K58" s="243"/>
      <c r="L58" s="243"/>
      <c r="M58" s="243"/>
      <c r="N58" s="243"/>
      <c r="O58" s="243"/>
      <c r="P58" s="243"/>
      <c r="Q58" s="244"/>
    </row>
    <row r="59" spans="1:17" x14ac:dyDescent="0.25">
      <c r="A59" s="24"/>
      <c r="B59" s="242"/>
      <c r="C59" s="243"/>
      <c r="D59" s="243"/>
      <c r="E59" s="243"/>
      <c r="F59" s="243"/>
      <c r="G59" s="243"/>
      <c r="H59" s="243"/>
      <c r="I59" s="243"/>
      <c r="J59" s="243"/>
      <c r="K59" s="243"/>
      <c r="L59" s="243"/>
      <c r="M59" s="243"/>
      <c r="N59" s="243"/>
      <c r="O59" s="243"/>
      <c r="P59" s="243"/>
      <c r="Q59" s="244"/>
    </row>
    <row r="60" spans="1:17" x14ac:dyDescent="0.25">
      <c r="A60" s="24"/>
      <c r="B60" s="242"/>
      <c r="C60" s="243"/>
      <c r="D60" s="243"/>
      <c r="E60" s="243"/>
      <c r="F60" s="243"/>
      <c r="G60" s="243"/>
      <c r="H60" s="243"/>
      <c r="I60" s="243"/>
      <c r="J60" s="243"/>
      <c r="K60" s="243"/>
      <c r="L60" s="243"/>
      <c r="M60" s="243"/>
      <c r="N60" s="243"/>
      <c r="O60" s="243"/>
      <c r="P60" s="243"/>
      <c r="Q60" s="244"/>
    </row>
    <row r="61" spans="1:17" ht="16.5" thickBot="1" x14ac:dyDescent="0.3">
      <c r="A61" s="24"/>
      <c r="B61" s="245"/>
      <c r="C61" s="246"/>
      <c r="D61" s="246"/>
      <c r="E61" s="246"/>
      <c r="F61" s="246"/>
      <c r="G61" s="246"/>
      <c r="H61" s="246"/>
      <c r="I61" s="246"/>
      <c r="J61" s="246"/>
      <c r="K61" s="246"/>
      <c r="L61" s="246"/>
      <c r="M61" s="246"/>
      <c r="N61" s="246"/>
      <c r="O61" s="246"/>
      <c r="P61" s="246"/>
      <c r="Q61" s="247"/>
    </row>
    <row r="62" spans="1:17" x14ac:dyDescent="0.25">
      <c r="A62" s="24"/>
      <c r="B62" s="229" t="s">
        <v>29</v>
      </c>
      <c r="C62" s="230"/>
      <c r="D62" s="230"/>
      <c r="E62" s="230"/>
      <c r="F62" s="230"/>
      <c r="G62" s="230"/>
      <c r="H62" s="230"/>
      <c r="I62" s="230"/>
      <c r="J62" s="230"/>
      <c r="K62" s="230"/>
      <c r="L62" s="230"/>
      <c r="M62" s="230"/>
      <c r="N62" s="230"/>
      <c r="O62" s="230"/>
      <c r="P62" s="230"/>
      <c r="Q62" s="231"/>
    </row>
    <row r="63" spans="1:17" x14ac:dyDescent="0.25">
      <c r="A63" s="24"/>
      <c r="B63" s="239"/>
      <c r="C63" s="240"/>
      <c r="D63" s="240"/>
      <c r="E63" s="240"/>
      <c r="F63" s="240"/>
      <c r="G63" s="240"/>
      <c r="H63" s="240"/>
      <c r="I63" s="240"/>
      <c r="J63" s="240"/>
      <c r="K63" s="240"/>
      <c r="L63" s="240"/>
      <c r="M63" s="240"/>
      <c r="N63" s="240"/>
      <c r="O63" s="240"/>
      <c r="P63" s="240"/>
      <c r="Q63" s="241"/>
    </row>
    <row r="64" spans="1:17" ht="26.25" x14ac:dyDescent="0.25">
      <c r="A64" s="24"/>
      <c r="B64" s="38"/>
      <c r="C64" s="39"/>
      <c r="D64" s="248"/>
      <c r="E64" s="248"/>
      <c r="F64" s="248"/>
      <c r="G64" s="248"/>
      <c r="H64" s="248"/>
      <c r="I64" s="248"/>
      <c r="J64" s="248"/>
      <c r="K64" s="248"/>
      <c r="L64" s="248"/>
      <c r="M64" s="248"/>
      <c r="N64" s="248"/>
      <c r="O64" s="248"/>
      <c r="P64" s="248"/>
      <c r="Q64" s="249"/>
    </row>
    <row r="65" spans="1:17" x14ac:dyDescent="0.25">
      <c r="A65" s="24"/>
      <c r="B65" s="250" t="s">
        <v>84</v>
      </c>
      <c r="C65" s="251"/>
      <c r="D65" s="251"/>
      <c r="E65" s="251"/>
      <c r="F65" s="251"/>
      <c r="G65" s="251"/>
      <c r="H65" s="251"/>
      <c r="I65" s="251"/>
      <c r="J65" s="251"/>
      <c r="K65" s="251"/>
      <c r="L65" s="251"/>
      <c r="M65" s="251"/>
      <c r="N65" s="251"/>
      <c r="O65" s="251"/>
      <c r="P65" s="251"/>
      <c r="Q65" s="252"/>
    </row>
    <row r="66" spans="1:17" x14ac:dyDescent="0.25">
      <c r="A66" s="24"/>
      <c r="B66" s="250"/>
      <c r="C66" s="251"/>
      <c r="D66" s="251"/>
      <c r="E66" s="251"/>
      <c r="F66" s="251"/>
      <c r="G66" s="251"/>
      <c r="H66" s="251"/>
      <c r="I66" s="251"/>
      <c r="J66" s="251"/>
      <c r="K66" s="251"/>
      <c r="L66" s="251"/>
      <c r="M66" s="251"/>
      <c r="N66" s="251"/>
      <c r="O66" s="251"/>
      <c r="P66" s="251"/>
      <c r="Q66" s="252"/>
    </row>
    <row r="67" spans="1:17" x14ac:dyDescent="0.25">
      <c r="A67" s="24"/>
      <c r="B67" s="250"/>
      <c r="C67" s="251"/>
      <c r="D67" s="251"/>
      <c r="E67" s="251"/>
      <c r="F67" s="251"/>
      <c r="G67" s="251"/>
      <c r="H67" s="251"/>
      <c r="I67" s="251"/>
      <c r="J67" s="251"/>
      <c r="K67" s="251"/>
      <c r="L67" s="251"/>
      <c r="M67" s="251"/>
      <c r="N67" s="251"/>
      <c r="O67" s="251"/>
      <c r="P67" s="251"/>
      <c r="Q67" s="252"/>
    </row>
    <row r="68" spans="1:17" x14ac:dyDescent="0.25">
      <c r="A68" s="24"/>
      <c r="B68" s="250"/>
      <c r="C68" s="251"/>
      <c r="D68" s="251"/>
      <c r="E68" s="251"/>
      <c r="F68" s="251"/>
      <c r="G68" s="251"/>
      <c r="H68" s="251"/>
      <c r="I68" s="251"/>
      <c r="J68" s="251"/>
      <c r="K68" s="251"/>
      <c r="L68" s="251"/>
      <c r="M68" s="251"/>
      <c r="N68" s="251"/>
      <c r="O68" s="251"/>
      <c r="P68" s="251"/>
      <c r="Q68" s="252"/>
    </row>
    <row r="69" spans="1:17" x14ac:dyDescent="0.25">
      <c r="A69" s="24"/>
      <c r="B69" s="250"/>
      <c r="C69" s="251"/>
      <c r="D69" s="251"/>
      <c r="E69" s="251"/>
      <c r="F69" s="251"/>
      <c r="G69" s="251"/>
      <c r="H69" s="251"/>
      <c r="I69" s="251"/>
      <c r="J69" s="251"/>
      <c r="K69" s="251"/>
      <c r="L69" s="251"/>
      <c r="M69" s="251"/>
      <c r="N69" s="251"/>
      <c r="O69" s="251"/>
      <c r="P69" s="251"/>
      <c r="Q69" s="252"/>
    </row>
    <row r="70" spans="1:17" x14ac:dyDescent="0.25">
      <c r="A70" s="24"/>
      <c r="B70" s="250"/>
      <c r="C70" s="251"/>
      <c r="D70" s="251"/>
      <c r="E70" s="251"/>
      <c r="F70" s="251"/>
      <c r="G70" s="251"/>
      <c r="H70" s="251"/>
      <c r="I70" s="251"/>
      <c r="J70" s="251"/>
      <c r="K70" s="251"/>
      <c r="L70" s="251"/>
      <c r="M70" s="251"/>
      <c r="N70" s="251"/>
      <c r="O70" s="251"/>
      <c r="P70" s="251"/>
      <c r="Q70" s="252"/>
    </row>
    <row r="71" spans="1:17" x14ac:dyDescent="0.25">
      <c r="A71" s="24"/>
      <c r="B71" s="250"/>
      <c r="C71" s="251"/>
      <c r="D71" s="251"/>
      <c r="E71" s="251"/>
      <c r="F71" s="251"/>
      <c r="G71" s="251"/>
      <c r="H71" s="251"/>
      <c r="I71" s="251"/>
      <c r="J71" s="251"/>
      <c r="K71" s="251"/>
      <c r="L71" s="251"/>
      <c r="M71" s="251"/>
      <c r="N71" s="251"/>
      <c r="O71" s="251"/>
      <c r="P71" s="251"/>
      <c r="Q71" s="252"/>
    </row>
    <row r="72" spans="1:17" x14ac:dyDescent="0.25">
      <c r="A72" s="24"/>
      <c r="B72" s="250"/>
      <c r="C72" s="251"/>
      <c r="D72" s="251"/>
      <c r="E72" s="251"/>
      <c r="F72" s="251"/>
      <c r="G72" s="251"/>
      <c r="H72" s="251"/>
      <c r="I72" s="251"/>
      <c r="J72" s="251"/>
      <c r="K72" s="251"/>
      <c r="L72" s="251"/>
      <c r="M72" s="251"/>
      <c r="N72" s="251"/>
      <c r="O72" s="251"/>
      <c r="P72" s="251"/>
      <c r="Q72" s="252"/>
    </row>
    <row r="73" spans="1:17" ht="16.5" thickBot="1" x14ac:dyDescent="0.3">
      <c r="A73" s="24"/>
      <c r="B73" s="253"/>
      <c r="C73" s="254"/>
      <c r="D73" s="254"/>
      <c r="E73" s="254"/>
      <c r="F73" s="254"/>
      <c r="G73" s="254"/>
      <c r="H73" s="254"/>
      <c r="I73" s="254"/>
      <c r="J73" s="254"/>
      <c r="K73" s="254"/>
      <c r="L73" s="254"/>
      <c r="M73" s="254"/>
      <c r="N73" s="254"/>
      <c r="O73" s="254"/>
      <c r="P73" s="254"/>
      <c r="Q73" s="255"/>
    </row>
    <row r="74" spans="1:17" x14ac:dyDescent="0.25">
      <c r="A74" s="24"/>
      <c r="B74" s="229" t="s">
        <v>30</v>
      </c>
      <c r="C74" s="230"/>
      <c r="D74" s="230"/>
      <c r="E74" s="230"/>
      <c r="F74" s="230"/>
      <c r="G74" s="230"/>
      <c r="H74" s="230"/>
      <c r="I74" s="230"/>
      <c r="J74" s="230"/>
      <c r="K74" s="230"/>
      <c r="L74" s="230"/>
      <c r="M74" s="230"/>
      <c r="N74" s="230"/>
      <c r="O74" s="230"/>
      <c r="P74" s="230"/>
      <c r="Q74" s="231"/>
    </row>
    <row r="75" spans="1:17" x14ac:dyDescent="0.25">
      <c r="A75" s="24"/>
      <c r="B75" s="239"/>
      <c r="C75" s="240"/>
      <c r="D75" s="240"/>
      <c r="E75" s="240"/>
      <c r="F75" s="240"/>
      <c r="G75" s="240"/>
      <c r="H75" s="240"/>
      <c r="I75" s="240"/>
      <c r="J75" s="240"/>
      <c r="K75" s="240"/>
      <c r="L75" s="240"/>
      <c r="M75" s="240"/>
      <c r="N75" s="240"/>
      <c r="O75" s="240"/>
      <c r="P75" s="240"/>
      <c r="Q75" s="241"/>
    </row>
    <row r="76" spans="1:17" ht="26.25" x14ac:dyDescent="0.25">
      <c r="A76" s="24"/>
      <c r="B76" s="38"/>
      <c r="C76" s="94"/>
      <c r="D76" s="124" t="s">
        <v>81</v>
      </c>
      <c r="E76" s="94"/>
      <c r="F76" s="94"/>
      <c r="G76" s="94"/>
      <c r="H76" s="94"/>
      <c r="I76" s="94"/>
      <c r="J76" s="127" t="s">
        <v>80</v>
      </c>
      <c r="K76" s="94"/>
      <c r="L76" s="94"/>
      <c r="M76" s="94"/>
      <c r="N76" s="94"/>
      <c r="O76" s="94"/>
      <c r="P76" s="95"/>
      <c r="Q76" s="40"/>
    </row>
    <row r="77" spans="1:17" x14ac:dyDescent="0.25">
      <c r="A77" s="24"/>
      <c r="B77" s="233" t="s">
        <v>50</v>
      </c>
      <c r="C77" s="234"/>
      <c r="D77" s="234"/>
      <c r="E77" s="234"/>
      <c r="F77" s="234"/>
      <c r="G77" s="234"/>
      <c r="H77" s="234"/>
      <c r="I77" s="234"/>
      <c r="J77" s="234"/>
      <c r="K77" s="234"/>
      <c r="L77" s="234"/>
      <c r="M77" s="234"/>
      <c r="N77" s="234"/>
      <c r="O77" s="234"/>
      <c r="P77" s="234"/>
      <c r="Q77" s="235"/>
    </row>
    <row r="78" spans="1:17" ht="27.75" customHeight="1" x14ac:dyDescent="0.25">
      <c r="A78" s="24"/>
      <c r="B78" s="233"/>
      <c r="C78" s="234"/>
      <c r="D78" s="234"/>
      <c r="E78" s="234"/>
      <c r="F78" s="234"/>
      <c r="G78" s="234"/>
      <c r="H78" s="234"/>
      <c r="I78" s="234"/>
      <c r="J78" s="234"/>
      <c r="K78" s="234"/>
      <c r="L78" s="234"/>
      <c r="M78" s="234"/>
      <c r="N78" s="234"/>
      <c r="O78" s="234"/>
      <c r="P78" s="234"/>
      <c r="Q78" s="235"/>
    </row>
    <row r="79" spans="1:17" ht="33" customHeight="1" x14ac:dyDescent="0.25">
      <c r="A79" s="24"/>
      <c r="B79" s="86"/>
      <c r="C79" s="275" t="s">
        <v>0</v>
      </c>
      <c r="D79" s="275"/>
      <c r="E79" s="257" t="s">
        <v>2</v>
      </c>
      <c r="F79" s="257"/>
      <c r="G79" s="257"/>
      <c r="I79" s="70"/>
      <c r="J79" s="71" t="s">
        <v>51</v>
      </c>
      <c r="K79" s="69"/>
      <c r="L79" s="258" t="s">
        <v>52</v>
      </c>
      <c r="M79" s="258"/>
      <c r="N79" s="96"/>
      <c r="O79" s="96"/>
      <c r="P79" s="96"/>
      <c r="Q79" s="97"/>
    </row>
    <row r="80" spans="1:17" ht="27" customHeight="1" x14ac:dyDescent="0.25">
      <c r="A80" s="24"/>
      <c r="B80" s="85"/>
      <c r="C80" s="259" t="s">
        <v>53</v>
      </c>
      <c r="D80" s="259"/>
      <c r="E80" s="259" t="s">
        <v>54</v>
      </c>
      <c r="F80" s="259"/>
      <c r="G80" s="259"/>
      <c r="H80" s="259"/>
      <c r="I80" s="259"/>
      <c r="J80" s="101">
        <f>'INTT Assembly Labor'!H11</f>
        <v>27758</v>
      </c>
      <c r="K80" s="73"/>
      <c r="L80" s="260">
        <f>'INTT Assembly Labor'!H11</f>
        <v>27758</v>
      </c>
      <c r="M80" s="260"/>
      <c r="N80" s="96"/>
      <c r="O80" s="96"/>
      <c r="P80" s="96"/>
      <c r="Q80" s="97"/>
    </row>
    <row r="81" spans="1:17" ht="16.5" thickBot="1" x14ac:dyDescent="0.3">
      <c r="A81" s="24"/>
      <c r="B81" s="85"/>
      <c r="C81" s="259"/>
      <c r="D81" s="259"/>
      <c r="E81" s="259"/>
      <c r="F81" s="259"/>
      <c r="G81" s="259"/>
      <c r="H81" s="259"/>
      <c r="I81" s="259"/>
      <c r="J81" s="101"/>
      <c r="K81" s="73"/>
      <c r="L81" s="261"/>
      <c r="M81" s="261"/>
      <c r="N81" s="96"/>
      <c r="O81" s="96"/>
      <c r="P81" s="96"/>
      <c r="Q81" s="97"/>
    </row>
    <row r="82" spans="1:17" ht="16.5" thickTop="1" x14ac:dyDescent="0.25">
      <c r="A82" s="24"/>
      <c r="B82" s="98"/>
      <c r="C82" s="276"/>
      <c r="D82" s="276"/>
      <c r="E82" s="103"/>
      <c r="F82" s="103"/>
      <c r="G82" s="72"/>
      <c r="I82" s="74"/>
      <c r="J82" s="102">
        <f>SUM(J80:J81)</f>
        <v>27758</v>
      </c>
      <c r="K82" s="75"/>
      <c r="L82" s="263">
        <f>SUM(L80:L81)</f>
        <v>27758</v>
      </c>
      <c r="M82" s="263"/>
      <c r="N82" s="96"/>
      <c r="O82" s="96"/>
      <c r="P82" s="96"/>
      <c r="Q82" s="97"/>
    </row>
    <row r="83" spans="1:17" x14ac:dyDescent="0.25">
      <c r="A83" s="24"/>
      <c r="B83" s="98"/>
      <c r="C83" s="96"/>
      <c r="D83" s="103"/>
      <c r="E83" s="103"/>
      <c r="F83" s="103"/>
      <c r="G83" s="103"/>
      <c r="H83" s="103"/>
      <c r="I83" s="103"/>
      <c r="J83" s="103"/>
      <c r="K83" s="103"/>
      <c r="L83" s="103"/>
      <c r="M83" s="103"/>
      <c r="N83" s="96"/>
      <c r="O83" s="96"/>
      <c r="P83" s="96"/>
      <c r="Q83" s="97"/>
    </row>
    <row r="84" spans="1:17" x14ac:dyDescent="0.25">
      <c r="A84" s="24"/>
      <c r="B84" s="98"/>
      <c r="C84" s="96"/>
      <c r="D84" s="96"/>
      <c r="E84" s="96"/>
      <c r="F84" s="96"/>
      <c r="G84" s="96"/>
      <c r="H84" s="96"/>
      <c r="I84" s="96"/>
      <c r="J84" s="96"/>
      <c r="K84" s="96"/>
      <c r="L84" s="96"/>
      <c r="M84" s="96"/>
      <c r="N84" s="96"/>
      <c r="O84" s="96"/>
      <c r="P84" s="96"/>
      <c r="Q84" s="97"/>
    </row>
    <row r="85" spans="1:17" ht="16.5" thickBot="1" x14ac:dyDescent="0.3">
      <c r="A85" s="24"/>
      <c r="B85" s="66"/>
      <c r="C85" s="67"/>
      <c r="D85" s="67"/>
      <c r="E85" s="67"/>
      <c r="F85" s="67"/>
      <c r="G85" s="67"/>
      <c r="H85" s="67"/>
      <c r="I85" s="67"/>
      <c r="J85" s="67"/>
      <c r="K85" s="67"/>
      <c r="L85" s="67"/>
      <c r="M85" s="67"/>
      <c r="N85" s="67"/>
      <c r="O85" s="67"/>
      <c r="P85" s="67"/>
      <c r="Q85" s="68"/>
    </row>
    <row r="86" spans="1:17" x14ac:dyDescent="0.25">
      <c r="A86" s="24"/>
      <c r="B86" s="229" t="s">
        <v>31</v>
      </c>
      <c r="C86" s="230"/>
      <c r="D86" s="230"/>
      <c r="E86" s="230"/>
      <c r="F86" s="230"/>
      <c r="G86" s="230"/>
      <c r="H86" s="230"/>
      <c r="I86" s="230"/>
      <c r="J86" s="230"/>
      <c r="K86" s="230"/>
      <c r="L86" s="230"/>
      <c r="M86" s="230"/>
      <c r="N86" s="230"/>
      <c r="O86" s="230"/>
      <c r="P86" s="230"/>
      <c r="Q86" s="231"/>
    </row>
    <row r="87" spans="1:17" x14ac:dyDescent="0.25">
      <c r="A87" s="24"/>
      <c r="B87" s="239"/>
      <c r="C87" s="240"/>
      <c r="D87" s="240"/>
      <c r="E87" s="240"/>
      <c r="F87" s="240"/>
      <c r="G87" s="240"/>
      <c r="H87" s="240"/>
      <c r="I87" s="240"/>
      <c r="J87" s="240"/>
      <c r="K87" s="240"/>
      <c r="L87" s="240"/>
      <c r="M87" s="240"/>
      <c r="N87" s="240"/>
      <c r="O87" s="240"/>
      <c r="P87" s="240"/>
      <c r="Q87" s="241"/>
    </row>
    <row r="88" spans="1:17" ht="16.5" thickBot="1" x14ac:dyDescent="0.3">
      <c r="A88" s="24"/>
      <c r="B88" s="41" t="s">
        <v>33</v>
      </c>
      <c r="C88" s="42"/>
      <c r="D88" s="42"/>
      <c r="E88" s="99"/>
      <c r="F88" s="99"/>
      <c r="G88" s="99"/>
      <c r="H88" s="99"/>
      <c r="I88" s="99"/>
      <c r="J88" s="99"/>
      <c r="K88" s="99"/>
      <c r="L88" s="99"/>
      <c r="M88" s="99"/>
      <c r="N88" s="99"/>
      <c r="O88" s="99"/>
      <c r="P88" s="99"/>
      <c r="Q88" s="100"/>
    </row>
    <row r="89" spans="1:17" x14ac:dyDescent="0.25">
      <c r="A89" s="24"/>
      <c r="B89" s="270"/>
      <c r="C89" s="271"/>
      <c r="D89" s="271"/>
      <c r="E89" s="271"/>
      <c r="F89" s="271"/>
      <c r="G89" s="271"/>
      <c r="H89" s="271"/>
      <c r="I89" s="271"/>
      <c r="J89" s="271"/>
      <c r="K89" s="271"/>
      <c r="L89" s="271"/>
      <c r="M89" s="271"/>
      <c r="N89" s="271"/>
      <c r="O89" s="271"/>
      <c r="P89" s="271"/>
      <c r="Q89" s="272"/>
    </row>
    <row r="90" spans="1:17" x14ac:dyDescent="0.25">
      <c r="A90" s="24"/>
      <c r="B90" s="264"/>
      <c r="C90" s="265"/>
      <c r="D90" s="265"/>
      <c r="E90" s="265"/>
      <c r="F90" s="265"/>
      <c r="G90" s="265"/>
      <c r="H90" s="265"/>
      <c r="I90" s="265"/>
      <c r="J90" s="265"/>
      <c r="K90" s="265"/>
      <c r="L90" s="265"/>
      <c r="M90" s="265"/>
      <c r="N90" s="265"/>
      <c r="O90" s="265"/>
      <c r="P90" s="265"/>
      <c r="Q90" s="266"/>
    </row>
    <row r="91" spans="1:17" x14ac:dyDescent="0.25">
      <c r="A91" s="24"/>
      <c r="B91" s="264"/>
      <c r="C91" s="265"/>
      <c r="D91" s="265"/>
      <c r="E91" s="265"/>
      <c r="F91" s="265"/>
      <c r="G91" s="265"/>
      <c r="H91" s="265"/>
      <c r="I91" s="265"/>
      <c r="J91" s="265"/>
      <c r="K91" s="265"/>
      <c r="L91" s="265"/>
      <c r="M91" s="265"/>
      <c r="N91" s="265"/>
      <c r="O91" s="265"/>
      <c r="P91" s="265"/>
      <c r="Q91" s="266"/>
    </row>
    <row r="92" spans="1:17" x14ac:dyDescent="0.25">
      <c r="A92" s="24"/>
      <c r="B92" s="264"/>
      <c r="C92" s="265"/>
      <c r="D92" s="265"/>
      <c r="E92" s="265"/>
      <c r="F92" s="265"/>
      <c r="G92" s="265"/>
      <c r="H92" s="265"/>
      <c r="I92" s="265"/>
      <c r="J92" s="265"/>
      <c r="K92" s="265"/>
      <c r="L92" s="265"/>
      <c r="M92" s="265"/>
      <c r="N92" s="265"/>
      <c r="O92" s="265"/>
      <c r="P92" s="265"/>
      <c r="Q92" s="266"/>
    </row>
    <row r="93" spans="1:17" x14ac:dyDescent="0.25">
      <c r="A93" s="24"/>
      <c r="B93" s="264"/>
      <c r="C93" s="265"/>
      <c r="D93" s="265"/>
      <c r="E93" s="265"/>
      <c r="F93" s="265"/>
      <c r="G93" s="265"/>
      <c r="H93" s="265"/>
      <c r="I93" s="265"/>
      <c r="J93" s="265"/>
      <c r="K93" s="265"/>
      <c r="L93" s="265"/>
      <c r="M93" s="265"/>
      <c r="N93" s="265"/>
      <c r="O93" s="265"/>
      <c r="P93" s="265"/>
      <c r="Q93" s="266"/>
    </row>
    <row r="94" spans="1:17" ht="16.5" thickBot="1" x14ac:dyDescent="0.3">
      <c r="A94" s="24"/>
      <c r="B94" s="41" t="s">
        <v>32</v>
      </c>
      <c r="C94" s="42"/>
      <c r="D94" s="42"/>
      <c r="E94" s="99"/>
      <c r="F94" s="99"/>
      <c r="G94" s="99"/>
      <c r="H94" s="99"/>
      <c r="I94" s="99"/>
      <c r="J94" s="99"/>
      <c r="K94" s="99"/>
      <c r="L94" s="99"/>
      <c r="M94" s="99"/>
      <c r="N94" s="99"/>
      <c r="O94" s="99"/>
      <c r="P94" s="99"/>
      <c r="Q94" s="100"/>
    </row>
    <row r="95" spans="1:17" x14ac:dyDescent="0.25">
      <c r="A95" s="24"/>
      <c r="B95" s="270"/>
      <c r="C95" s="271"/>
      <c r="D95" s="271"/>
      <c r="E95" s="271"/>
      <c r="F95" s="271"/>
      <c r="G95" s="271"/>
      <c r="H95" s="271"/>
      <c r="I95" s="271"/>
      <c r="J95" s="271"/>
      <c r="K95" s="271"/>
      <c r="L95" s="271"/>
      <c r="M95" s="271"/>
      <c r="N95" s="271"/>
      <c r="O95" s="271"/>
      <c r="P95" s="271"/>
      <c r="Q95" s="272"/>
    </row>
    <row r="96" spans="1:17" x14ac:dyDescent="0.25">
      <c r="A96" s="24"/>
      <c r="B96" s="264" t="s">
        <v>67</v>
      </c>
      <c r="C96" s="265"/>
      <c r="D96" s="265"/>
      <c r="E96" s="265"/>
      <c r="F96" s="265"/>
      <c r="G96" s="265"/>
      <c r="H96" s="265"/>
      <c r="I96" s="265"/>
      <c r="J96" s="265"/>
      <c r="K96" s="265"/>
      <c r="L96" s="265"/>
      <c r="M96" s="265"/>
      <c r="N96" s="265"/>
      <c r="O96" s="265"/>
      <c r="P96" s="265"/>
      <c r="Q96" s="266"/>
    </row>
    <row r="97" spans="1:17" x14ac:dyDescent="0.25">
      <c r="A97" s="24"/>
      <c r="B97" s="264"/>
      <c r="C97" s="265"/>
      <c r="D97" s="265"/>
      <c r="E97" s="265"/>
      <c r="F97" s="265"/>
      <c r="G97" s="265"/>
      <c r="H97" s="265"/>
      <c r="I97" s="265"/>
      <c r="J97" s="265"/>
      <c r="K97" s="265"/>
      <c r="L97" s="265"/>
      <c r="M97" s="265"/>
      <c r="N97" s="265"/>
      <c r="O97" s="265"/>
      <c r="P97" s="265"/>
      <c r="Q97" s="266"/>
    </row>
    <row r="98" spans="1:17" x14ac:dyDescent="0.25">
      <c r="A98" s="24"/>
      <c r="B98" s="264"/>
      <c r="C98" s="265"/>
      <c r="D98" s="265"/>
      <c r="E98" s="265"/>
      <c r="F98" s="265"/>
      <c r="G98" s="265"/>
      <c r="H98" s="265"/>
      <c r="I98" s="265"/>
      <c r="J98" s="265"/>
      <c r="K98" s="265"/>
      <c r="L98" s="265"/>
      <c r="M98" s="265"/>
      <c r="N98" s="265"/>
      <c r="O98" s="265"/>
      <c r="P98" s="265"/>
      <c r="Q98" s="266"/>
    </row>
    <row r="99" spans="1:17" x14ac:dyDescent="0.25">
      <c r="A99" s="24"/>
      <c r="B99" s="264"/>
      <c r="C99" s="265"/>
      <c r="D99" s="265"/>
      <c r="E99" s="265"/>
      <c r="F99" s="265"/>
      <c r="G99" s="265"/>
      <c r="H99" s="265"/>
      <c r="I99" s="265"/>
      <c r="J99" s="265"/>
      <c r="K99" s="265"/>
      <c r="L99" s="265"/>
      <c r="M99" s="265"/>
      <c r="N99" s="265"/>
      <c r="O99" s="265"/>
      <c r="P99" s="265"/>
      <c r="Q99" s="266"/>
    </row>
    <row r="100" spans="1:17" ht="16.5" thickBot="1" x14ac:dyDescent="0.3">
      <c r="A100" s="24"/>
      <c r="B100" s="267"/>
      <c r="C100" s="268"/>
      <c r="D100" s="268"/>
      <c r="E100" s="268"/>
      <c r="F100" s="268"/>
      <c r="G100" s="268"/>
      <c r="H100" s="268"/>
      <c r="I100" s="268"/>
      <c r="J100" s="268"/>
      <c r="K100" s="268"/>
      <c r="L100" s="268"/>
      <c r="M100" s="268"/>
      <c r="N100" s="268"/>
      <c r="O100" s="268"/>
      <c r="P100" s="268"/>
      <c r="Q100" s="269"/>
    </row>
  </sheetData>
  <mergeCells count="55">
    <mergeCell ref="F1:K6"/>
    <mergeCell ref="L1:L2"/>
    <mergeCell ref="M1:Q2"/>
    <mergeCell ref="L3:L4"/>
    <mergeCell ref="M3:Q4"/>
    <mergeCell ref="L5:L6"/>
    <mergeCell ref="M5:Q6"/>
    <mergeCell ref="B33:Q33"/>
    <mergeCell ref="B7:E7"/>
    <mergeCell ref="F7:L7"/>
    <mergeCell ref="M7:Q7"/>
    <mergeCell ref="B8:E9"/>
    <mergeCell ref="F8:L9"/>
    <mergeCell ref="M8:Q9"/>
    <mergeCell ref="B10:Q10"/>
    <mergeCell ref="B11:Q17"/>
    <mergeCell ref="B18:Q18"/>
    <mergeCell ref="B31:Q31"/>
    <mergeCell ref="B32:Q32"/>
    <mergeCell ref="B46:Q61"/>
    <mergeCell ref="B34:Q34"/>
    <mergeCell ref="B35:Q35"/>
    <mergeCell ref="B36:Q36"/>
    <mergeCell ref="B37:Q37"/>
    <mergeCell ref="B38:Q38"/>
    <mergeCell ref="B39:Q39"/>
    <mergeCell ref="B40:Q40"/>
    <mergeCell ref="B41:Q41"/>
    <mergeCell ref="B42:Q42"/>
    <mergeCell ref="B43:Q43"/>
    <mergeCell ref="B44:Q45"/>
    <mergeCell ref="B62:Q63"/>
    <mergeCell ref="D64:Q64"/>
    <mergeCell ref="B65:Q73"/>
    <mergeCell ref="B74:Q75"/>
    <mergeCell ref="B77:Q78"/>
    <mergeCell ref="B86:Q87"/>
    <mergeCell ref="C79:D79"/>
    <mergeCell ref="E79:G79"/>
    <mergeCell ref="L79:M79"/>
    <mergeCell ref="C80:D80"/>
    <mergeCell ref="E80:I80"/>
    <mergeCell ref="L80:M80"/>
    <mergeCell ref="C81:D81"/>
    <mergeCell ref="E81:I81"/>
    <mergeCell ref="L81:M81"/>
    <mergeCell ref="C82:D82"/>
    <mergeCell ref="L82:M82"/>
    <mergeCell ref="B97:Q100"/>
    <mergeCell ref="B89:Q89"/>
    <mergeCell ref="B90:Q90"/>
    <mergeCell ref="B91:Q91"/>
    <mergeCell ref="B92:Q93"/>
    <mergeCell ref="B95:Q95"/>
    <mergeCell ref="B96:Q96"/>
  </mergeCells>
  <hyperlinks>
    <hyperlink ref="C33" location="'1.5.1Tasks'!A1" display="'1.5.1Tasks'!A1" xr:uid="{00000000-0004-0000-1500-000000000000}"/>
    <hyperlink ref="D33" location="'1.5.1Tasks'!A1" display="'1.5.1Tasks'!A1" xr:uid="{00000000-0004-0000-1500-000001000000}"/>
    <hyperlink ref="E33" location="'1.5.1Tasks'!A1" display="'1.5.1Tasks'!A1" xr:uid="{00000000-0004-0000-1500-000002000000}"/>
    <hyperlink ref="F33" location="'1.5.1Tasks'!A1" display="'1.5.1Tasks'!A1" xr:uid="{00000000-0004-0000-1500-000003000000}"/>
    <hyperlink ref="G33" location="'1.5.1Tasks'!A1" display="'1.5.1Tasks'!A1" xr:uid="{00000000-0004-0000-1500-000004000000}"/>
    <hyperlink ref="H33" location="'1.5.1Tasks'!A1" display="'1.5.1Tasks'!A1" xr:uid="{00000000-0004-0000-1500-000005000000}"/>
    <hyperlink ref="I33" location="'1.5.1Tasks'!A1" display="'1.5.1Tasks'!A1" xr:uid="{00000000-0004-0000-1500-000006000000}"/>
    <hyperlink ref="J33" location="'1.5.1Tasks'!A1" display="'1.5.1Tasks'!A1" xr:uid="{00000000-0004-0000-1500-000007000000}"/>
    <hyperlink ref="K33" location="'1.5.1Tasks'!A1" display="'1.5.1Tasks'!A1" xr:uid="{00000000-0004-0000-1500-000008000000}"/>
    <hyperlink ref="L33" location="'1.5.1Tasks'!A1" display="'1.5.1Tasks'!A1" xr:uid="{00000000-0004-0000-1500-000009000000}"/>
    <hyperlink ref="M33" location="'1.5.1Tasks'!A1" display="'1.5.1Tasks'!A1" xr:uid="{00000000-0004-0000-1500-00000A000000}"/>
    <hyperlink ref="N33" location="'1.5.1Tasks'!A1" display="'1.5.1Tasks'!A1" xr:uid="{00000000-0004-0000-1500-00000B000000}"/>
    <hyperlink ref="O33" location="'1.5.1Tasks'!A1" display="'1.5.1Tasks'!A1" xr:uid="{00000000-0004-0000-1500-00000C000000}"/>
    <hyperlink ref="Q33" location="'1.5.1Tasks'!A1" display="'1.5.1Tasks'!A1" xr:uid="{00000000-0004-0000-1500-00000D000000}"/>
    <hyperlink ref="O76" location="'1.5.1Costing'!A1" display="'1.5.1Costing'!A1" xr:uid="{00000000-0004-0000-1500-00000E000000}"/>
    <hyperlink ref="N76" location="'1.5.1Costing'!A1" display="'1.5.1Costing'!A1" xr:uid="{00000000-0004-0000-1500-00000F000000}"/>
    <hyperlink ref="M76" location="'1.5.1Costing'!A1" display="'1.5.1Costing'!A1" xr:uid="{00000000-0004-0000-1500-000010000000}"/>
    <hyperlink ref="L76" location="'1.5.1Costing'!A1" display="'1.5.1Costing'!A1" xr:uid="{00000000-0004-0000-1500-000011000000}"/>
    <hyperlink ref="K76" location="'1.5.1Costing'!A1" display="'1.5.1Costing'!A1" xr:uid="{00000000-0004-0000-1500-000012000000}"/>
    <hyperlink ref="I76" location="'1.5.1Costing'!A1" display="'1.5.1Costing'!A1" xr:uid="{00000000-0004-0000-1500-000013000000}"/>
    <hyperlink ref="H76" location="'1.5.1Costing'!A1" display="'1.5.1Costing'!A1" xr:uid="{00000000-0004-0000-1500-000014000000}"/>
    <hyperlink ref="F76" location="'1.5.1Costing'!A1" display="'1.5.1Costing'!A1" xr:uid="{00000000-0004-0000-1500-000015000000}"/>
    <hyperlink ref="E76" location="'1.5.1Costing'!A1" display="'1.5.1Costing'!A1" xr:uid="{00000000-0004-0000-1500-000016000000}"/>
    <hyperlink ref="M80" location="WBS1.5.2SystemCosts!K87" display="WBS1.5.2SystemCosts!K87" xr:uid="{00000000-0004-0000-1500-000017000000}"/>
    <hyperlink ref="M81" location="WBS1.5.2SystemCosts!K88" display="WBS1.5.2SystemCosts!K88" xr:uid="{00000000-0004-0000-1500-000018000000}"/>
    <hyperlink ref="J80" location="'INTT Assembly Labor'!A1" display="'INTT Assembly Labor'!A1" xr:uid="{00000000-0004-0000-1500-000019000000}"/>
    <hyperlink ref="B34:Q34" location="'INTT Assembly Labor'!A1" display="See INTT Assembly Labor" xr:uid="{00000000-0004-0000-1500-00001A000000}"/>
    <hyperlink ref="J76" location="'INTT Assembly Labor'!A1" display="Labor" xr:uid="{00000000-0004-0000-1500-00001B000000}"/>
    <hyperlink ref="L80:M80" location="'INTT Assembly Labor'!A1" display="'INTT Assembly Labor'!A1" xr:uid="{00000000-0004-0000-1500-00001C000000}"/>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H11"/>
  <sheetViews>
    <sheetView workbookViewId="0"/>
  </sheetViews>
  <sheetFormatPr defaultRowHeight="15.75" x14ac:dyDescent="0.25"/>
  <cols>
    <col min="1" max="1" width="15.125" customWidth="1"/>
    <col min="2" max="2" width="31.5" customWidth="1"/>
    <col min="3" max="3" width="17.375" customWidth="1"/>
    <col min="4" max="4" width="18.25" customWidth="1"/>
    <col min="5" max="5" width="17.75" customWidth="1"/>
    <col min="6" max="6" width="22.875" customWidth="1"/>
    <col min="7" max="7" width="17" customWidth="1"/>
    <col min="8" max="8" width="29.125" customWidth="1"/>
    <col min="9" max="9" width="26" customWidth="1"/>
    <col min="10" max="10" width="29.125" customWidth="1"/>
  </cols>
  <sheetData>
    <row r="1" spans="1:8" x14ac:dyDescent="0.25">
      <c r="A1" s="89" t="s">
        <v>191</v>
      </c>
    </row>
    <row r="2" spans="1:8" x14ac:dyDescent="0.25">
      <c r="A2" s="89" t="s">
        <v>176</v>
      </c>
      <c r="B2" t="s">
        <v>95</v>
      </c>
    </row>
    <row r="3" spans="1:8" x14ac:dyDescent="0.25">
      <c r="A3" s="89"/>
      <c r="B3" s="104"/>
      <c r="C3" s="104"/>
      <c r="D3" s="104"/>
      <c r="E3" s="104"/>
      <c r="F3" s="104"/>
      <c r="G3" s="104"/>
    </row>
    <row r="4" spans="1:8" ht="18.75" x14ac:dyDescent="0.3">
      <c r="A4" s="90" t="s">
        <v>1</v>
      </c>
      <c r="B4" s="91" t="s">
        <v>58</v>
      </c>
      <c r="C4" s="132" t="s">
        <v>59</v>
      </c>
      <c r="D4" s="131" t="s">
        <v>60</v>
      </c>
      <c r="E4" s="131" t="s">
        <v>61</v>
      </c>
      <c r="F4" s="132" t="s">
        <v>113</v>
      </c>
      <c r="G4" s="273" t="s">
        <v>64</v>
      </c>
      <c r="H4" s="273" t="s">
        <v>65</v>
      </c>
    </row>
    <row r="5" spans="1:8" ht="18.75" x14ac:dyDescent="0.3">
      <c r="A5" s="93"/>
      <c r="B5" s="91" t="s">
        <v>62</v>
      </c>
      <c r="C5" s="132" t="s">
        <v>109</v>
      </c>
      <c r="D5" s="132" t="s">
        <v>109</v>
      </c>
      <c r="E5" s="132" t="s">
        <v>109</v>
      </c>
      <c r="F5" s="132" t="s">
        <v>109</v>
      </c>
      <c r="G5" s="274"/>
      <c r="H5" s="274"/>
    </row>
    <row r="6" spans="1:8" x14ac:dyDescent="0.25">
      <c r="A6" s="105" t="s">
        <v>195</v>
      </c>
      <c r="B6" s="106" t="s">
        <v>75</v>
      </c>
      <c r="C6" s="107">
        <v>40</v>
      </c>
      <c r="D6" s="109"/>
      <c r="E6" s="109"/>
      <c r="F6" s="109"/>
      <c r="G6" s="114"/>
      <c r="H6" s="114">
        <v>5060</v>
      </c>
    </row>
    <row r="7" spans="1:8" x14ac:dyDescent="0.25">
      <c r="A7" s="105" t="s">
        <v>196</v>
      </c>
      <c r="B7" s="106" t="s">
        <v>192</v>
      </c>
      <c r="C7" s="107">
        <v>56</v>
      </c>
      <c r="D7" s="109"/>
      <c r="E7" s="109"/>
      <c r="F7" s="109"/>
      <c r="G7" s="114"/>
      <c r="H7" s="114">
        <v>7062</v>
      </c>
    </row>
    <row r="8" spans="1:8" x14ac:dyDescent="0.25">
      <c r="A8" s="105" t="s">
        <v>197</v>
      </c>
      <c r="B8" s="106" t="s">
        <v>76</v>
      </c>
      <c r="C8" s="107">
        <v>40</v>
      </c>
      <c r="D8" s="109"/>
      <c r="E8" s="109"/>
      <c r="F8" s="109"/>
      <c r="G8" s="114"/>
      <c r="H8" s="114">
        <v>5212</v>
      </c>
    </row>
    <row r="9" spans="1:8" x14ac:dyDescent="0.25">
      <c r="A9" s="105" t="s">
        <v>198</v>
      </c>
      <c r="B9" s="106" t="s">
        <v>193</v>
      </c>
      <c r="C9" s="107">
        <v>40</v>
      </c>
      <c r="D9" s="109"/>
      <c r="E9" s="109"/>
      <c r="F9" s="109"/>
      <c r="G9" s="114"/>
      <c r="H9" s="114">
        <v>5212</v>
      </c>
    </row>
    <row r="10" spans="1:8" x14ac:dyDescent="0.25">
      <c r="A10" s="105" t="s">
        <v>199</v>
      </c>
      <c r="B10" s="106" t="s">
        <v>194</v>
      </c>
      <c r="C10" s="107">
        <v>40</v>
      </c>
      <c r="D10" s="109"/>
      <c r="E10" s="109"/>
      <c r="F10" s="109"/>
      <c r="G10" s="114"/>
      <c r="H10" s="114">
        <v>5212</v>
      </c>
    </row>
    <row r="11" spans="1:8" x14ac:dyDescent="0.25">
      <c r="A11" s="110" t="s">
        <v>68</v>
      </c>
      <c r="B11" s="111"/>
      <c r="C11" s="112" t="s">
        <v>68</v>
      </c>
      <c r="D11" s="113"/>
      <c r="E11" s="113"/>
      <c r="F11" s="113"/>
      <c r="G11" s="115"/>
      <c r="H11" s="115">
        <f>SUM(H6:H10)</f>
        <v>27758</v>
      </c>
    </row>
  </sheetData>
  <mergeCells count="2">
    <mergeCell ref="G4:G5"/>
    <mergeCell ref="H4:H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Nav</vt:lpstr>
      <vt:lpstr>Ladder_Assembly_Summary</vt:lpstr>
      <vt:lpstr>Ladder_Assembly_Details</vt:lpstr>
      <vt:lpstr>Ladder_Assembly_Labor</vt:lpstr>
      <vt:lpstr>Stave_CFC Summary</vt:lpstr>
      <vt:lpstr>Stave_CFC Details</vt:lpstr>
      <vt:lpstr>Stave_CFC Labor </vt:lpstr>
      <vt:lpstr>EndRings Summary</vt:lpstr>
      <vt:lpstr>EndRings Details</vt:lpstr>
      <vt:lpstr>EndRings Labor</vt:lpstr>
      <vt:lpstr>Barrel Assembly Summary</vt:lpstr>
      <vt:lpstr>Barrel Assembly  Labor</vt:lpstr>
      <vt:lpstr>Support Rails Summary</vt:lpstr>
      <vt:lpstr>Support Rails Details</vt:lpstr>
      <vt:lpstr>Support Rails Labor</vt:lpstr>
      <vt:lpstr>INTT Assembly Summary</vt:lpstr>
      <vt:lpstr>INTT Assembly Labor</vt:lpstr>
    </vt:vector>
  </TitlesOfParts>
  <Company>BNL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Haggerty</dc:creator>
  <cp:lastModifiedBy>Nouicer, Rachid</cp:lastModifiedBy>
  <cp:lastPrinted>2017-06-05T13:37:53Z</cp:lastPrinted>
  <dcterms:created xsi:type="dcterms:W3CDTF">2014-09-11T12:44:14Z</dcterms:created>
  <dcterms:modified xsi:type="dcterms:W3CDTF">2019-04-08T23:26:13Z</dcterms:modified>
</cp:coreProperties>
</file>